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626" activeTab="1"/>
  </bookViews>
  <sheets>
    <sheet name="FOGLIZZESE - RAPPR ISLANDESE" sheetId="5" r:id="rId1"/>
    <sheet name="FOGLIZZESE - PESARO" sheetId="6" r:id="rId2"/>
  </sheets>
  <calcPr calcId="125725"/>
</workbook>
</file>

<file path=xl/calcChain.xml><?xml version="1.0" encoding="utf-8"?>
<calcChain xmlns="http://schemas.openxmlformats.org/spreadsheetml/2006/main">
  <c r="L6" i="6"/>
  <c r="L3"/>
  <c r="R3"/>
  <c r="H53"/>
  <c r="G53"/>
  <c r="I53"/>
  <c r="H52"/>
  <c r="I52"/>
  <c r="I54"/>
  <c r="G52"/>
  <c r="H51"/>
  <c r="G51"/>
  <c r="H50"/>
  <c r="G50"/>
  <c r="H49"/>
  <c r="G49"/>
  <c r="H48"/>
  <c r="G48"/>
  <c r="H47"/>
  <c r="G47"/>
  <c r="H46"/>
  <c r="G46"/>
  <c r="H45"/>
  <c r="G45"/>
  <c r="H44"/>
  <c r="G44"/>
  <c r="H43"/>
  <c r="G43"/>
  <c r="H42"/>
  <c r="G42"/>
  <c r="H41"/>
  <c r="H54"/>
  <c r="G41"/>
  <c r="H40"/>
  <c r="G40"/>
  <c r="G54"/>
  <c r="U35"/>
  <c r="P35"/>
  <c r="O35"/>
  <c r="N35"/>
  <c r="M35"/>
  <c r="I35"/>
  <c r="H35"/>
  <c r="G35"/>
  <c r="Q34"/>
  <c r="J34"/>
  <c r="Q33"/>
  <c r="J33"/>
  <c r="Q32"/>
  <c r="J32"/>
  <c r="Q31"/>
  <c r="J31"/>
  <c r="Q30"/>
  <c r="J30"/>
  <c r="Q29"/>
  <c r="J29"/>
  <c r="Q28"/>
  <c r="J28"/>
  <c r="Q27"/>
  <c r="J27"/>
  <c r="Q26"/>
  <c r="J26"/>
  <c r="Q25"/>
  <c r="J25"/>
  <c r="Q24"/>
  <c r="J24"/>
  <c r="Q23"/>
  <c r="J23"/>
  <c r="Q22"/>
  <c r="J22"/>
  <c r="Q21"/>
  <c r="J21"/>
  <c r="Y17"/>
  <c r="X17"/>
  <c r="W17"/>
  <c r="V17"/>
  <c r="U17"/>
  <c r="K17"/>
  <c r="J17"/>
  <c r="I17"/>
  <c r="H17"/>
  <c r="G17"/>
  <c r="Z16"/>
  <c r="AF16"/>
  <c r="R16"/>
  <c r="N16"/>
  <c r="L16"/>
  <c r="P16"/>
  <c r="Z15"/>
  <c r="AF15"/>
  <c r="L15"/>
  <c r="R15"/>
  <c r="Z14"/>
  <c r="AF14"/>
  <c r="R14"/>
  <c r="P14"/>
  <c r="N14"/>
  <c r="L14"/>
  <c r="AB13"/>
  <c r="Z13"/>
  <c r="AG13"/>
  <c r="L13"/>
  <c r="R13"/>
  <c r="Z12"/>
  <c r="AF12"/>
  <c r="L12"/>
  <c r="R12"/>
  <c r="Z11"/>
  <c r="AG11"/>
  <c r="L11"/>
  <c r="R11"/>
  <c r="Z10"/>
  <c r="AF10"/>
  <c r="L10"/>
  <c r="R10"/>
  <c r="AB9"/>
  <c r="AH9"/>
  <c r="Z9"/>
  <c r="AF9"/>
  <c r="L9"/>
  <c r="R9"/>
  <c r="Z8"/>
  <c r="AF8"/>
  <c r="N8"/>
  <c r="L8"/>
  <c r="R8"/>
  <c r="Z7"/>
  <c r="AG7"/>
  <c r="L7"/>
  <c r="R7"/>
  <c r="Z6"/>
  <c r="AF6"/>
  <c r="R6"/>
  <c r="Z5"/>
  <c r="AG5"/>
  <c r="L5"/>
  <c r="R5"/>
  <c r="Z4"/>
  <c r="AF4"/>
  <c r="L4"/>
  <c r="N4"/>
  <c r="Z3"/>
  <c r="AG3"/>
  <c r="H53" i="5"/>
  <c r="I53"/>
  <c r="G53"/>
  <c r="H52"/>
  <c r="G52"/>
  <c r="I52"/>
  <c r="H51"/>
  <c r="G51"/>
  <c r="I51"/>
  <c r="H50"/>
  <c r="G50"/>
  <c r="I50"/>
  <c r="I54"/>
  <c r="H49"/>
  <c r="G49"/>
  <c r="H48"/>
  <c r="G48"/>
  <c r="H47"/>
  <c r="G47"/>
  <c r="H46"/>
  <c r="G46"/>
  <c r="H45"/>
  <c r="G45"/>
  <c r="H44"/>
  <c r="G44"/>
  <c r="H43"/>
  <c r="G43"/>
  <c r="H42"/>
  <c r="G42"/>
  <c r="H41"/>
  <c r="G41"/>
  <c r="H40"/>
  <c r="H54"/>
  <c r="G40"/>
  <c r="G54"/>
  <c r="U35"/>
  <c r="P35"/>
  <c r="O35"/>
  <c r="N35"/>
  <c r="M35"/>
  <c r="I35"/>
  <c r="H35"/>
  <c r="G35"/>
  <c r="Q34"/>
  <c r="J34"/>
  <c r="Q33"/>
  <c r="J33"/>
  <c r="Q32"/>
  <c r="J32"/>
  <c r="Q31"/>
  <c r="J31"/>
  <c r="Q30"/>
  <c r="J30"/>
  <c r="Q29"/>
  <c r="J29"/>
  <c r="Q28"/>
  <c r="J28"/>
  <c r="Q27"/>
  <c r="J27"/>
  <c r="Q26"/>
  <c r="J26"/>
  <c r="Q25"/>
  <c r="J25"/>
  <c r="Q24"/>
  <c r="J24"/>
  <c r="Q23"/>
  <c r="J23"/>
  <c r="Q22"/>
  <c r="J22"/>
  <c r="Q21"/>
  <c r="J21"/>
  <c r="Y17"/>
  <c r="X17"/>
  <c r="W17"/>
  <c r="V17"/>
  <c r="U17"/>
  <c r="K17"/>
  <c r="J17"/>
  <c r="I17"/>
  <c r="H17"/>
  <c r="G17"/>
  <c r="Z16"/>
  <c r="AF16"/>
  <c r="L16"/>
  <c r="Z15"/>
  <c r="AG15"/>
  <c r="L15"/>
  <c r="N15"/>
  <c r="AB14"/>
  <c r="Z14"/>
  <c r="AF14"/>
  <c r="AG14"/>
  <c r="L14"/>
  <c r="Z13"/>
  <c r="AG13"/>
  <c r="R13"/>
  <c r="L13"/>
  <c r="P13"/>
  <c r="Z12"/>
  <c r="AG12"/>
  <c r="L12"/>
  <c r="Z11"/>
  <c r="AG11"/>
  <c r="L11"/>
  <c r="P11"/>
  <c r="AB10"/>
  <c r="AH10"/>
  <c r="Z10"/>
  <c r="AF10"/>
  <c r="L10"/>
  <c r="O10"/>
  <c r="Z9"/>
  <c r="AG9"/>
  <c r="R9"/>
  <c r="L9"/>
  <c r="P9"/>
  <c r="Z8"/>
  <c r="AG8"/>
  <c r="L8"/>
  <c r="Z7"/>
  <c r="AG7"/>
  <c r="L7"/>
  <c r="P7"/>
  <c r="Z6"/>
  <c r="AG6"/>
  <c r="L6"/>
  <c r="Q6"/>
  <c r="Z5"/>
  <c r="AG5"/>
  <c r="L5"/>
  <c r="P5"/>
  <c r="Z4"/>
  <c r="AG4"/>
  <c r="L4"/>
  <c r="Z3"/>
  <c r="AG3"/>
  <c r="L3"/>
  <c r="P3"/>
  <c r="N7"/>
  <c r="R7"/>
  <c r="N5"/>
  <c r="R5"/>
  <c r="AB6"/>
  <c r="AF6"/>
  <c r="AD14"/>
  <c r="N3"/>
  <c r="R3"/>
  <c r="I41"/>
  <c r="I42"/>
  <c r="I43"/>
  <c r="I44"/>
  <c r="I45"/>
  <c r="I46"/>
  <c r="I47"/>
  <c r="I48"/>
  <c r="I49"/>
  <c r="Q35"/>
  <c r="J35"/>
  <c r="AB4"/>
  <c r="AF4"/>
  <c r="AD6"/>
  <c r="AB8"/>
  <c r="AH8"/>
  <c r="AF8"/>
  <c r="AD10"/>
  <c r="AB12"/>
  <c r="AF12"/>
  <c r="AD4"/>
  <c r="AD8"/>
  <c r="AD12"/>
  <c r="N11"/>
  <c r="R11"/>
  <c r="AC3"/>
  <c r="AE3"/>
  <c r="Q4"/>
  <c r="AE5"/>
  <c r="O3"/>
  <c r="Q3"/>
  <c r="AB3"/>
  <c r="AD3"/>
  <c r="AF3"/>
  <c r="N4"/>
  <c r="P4"/>
  <c r="R4"/>
  <c r="AC4"/>
  <c r="AE4"/>
  <c r="O5"/>
  <c r="Q5"/>
  <c r="AB5"/>
  <c r="AD5"/>
  <c r="AF5"/>
  <c r="N6"/>
  <c r="P6"/>
  <c r="R6"/>
  <c r="AC6"/>
  <c r="AH6"/>
  <c r="AE6"/>
  <c r="O7"/>
  <c r="Q7"/>
  <c r="AB7"/>
  <c r="AD7"/>
  <c r="AF7"/>
  <c r="N8"/>
  <c r="P8"/>
  <c r="R8"/>
  <c r="AC8"/>
  <c r="AE8"/>
  <c r="O9"/>
  <c r="Q9"/>
  <c r="AB9"/>
  <c r="AH9"/>
  <c r="AD9"/>
  <c r="AF9"/>
  <c r="N10"/>
  <c r="P10"/>
  <c r="R10"/>
  <c r="AC10"/>
  <c r="AE10"/>
  <c r="O11"/>
  <c r="Q11"/>
  <c r="AB11"/>
  <c r="AH11"/>
  <c r="AD11"/>
  <c r="AF11"/>
  <c r="N12"/>
  <c r="P12"/>
  <c r="R12"/>
  <c r="AC12"/>
  <c r="AH12"/>
  <c r="AE12"/>
  <c r="O13"/>
  <c r="Q13"/>
  <c r="AB13"/>
  <c r="AH13"/>
  <c r="AD13"/>
  <c r="AF13"/>
  <c r="N14"/>
  <c r="P14"/>
  <c r="R14"/>
  <c r="AC14"/>
  <c r="AH14"/>
  <c r="AE14"/>
  <c r="O15"/>
  <c r="Q15"/>
  <c r="AB15"/>
  <c r="AH15"/>
  <c r="AD15"/>
  <c r="AF15"/>
  <c r="N16"/>
  <c r="P16"/>
  <c r="R16"/>
  <c r="AC16"/>
  <c r="AE16"/>
  <c r="Z17"/>
  <c r="AD17"/>
  <c r="I40"/>
  <c r="O4"/>
  <c r="AC5"/>
  <c r="O6"/>
  <c r="AC7"/>
  <c r="AE7"/>
  <c r="O8"/>
  <c r="Q8"/>
  <c r="AC9"/>
  <c r="AE9"/>
  <c r="Q10"/>
  <c r="AC11"/>
  <c r="AE11"/>
  <c r="O12"/>
  <c r="Q12"/>
  <c r="AC13"/>
  <c r="AE13"/>
  <c r="O14"/>
  <c r="Q14"/>
  <c r="AC15"/>
  <c r="AE15"/>
  <c r="O16"/>
  <c r="Q16"/>
  <c r="L17"/>
  <c r="S5"/>
  <c r="S8"/>
  <c r="AH4"/>
  <c r="AG17"/>
  <c r="N17"/>
  <c r="AH7"/>
  <c r="AH5"/>
  <c r="AH3"/>
  <c r="S15"/>
  <c r="Q17"/>
  <c r="S16"/>
  <c r="S9"/>
  <c r="AE17"/>
  <c r="P17"/>
  <c r="S13"/>
  <c r="S4"/>
  <c r="S6"/>
  <c r="AF17"/>
  <c r="AB17"/>
  <c r="O17"/>
  <c r="S14"/>
  <c r="S7"/>
  <c r="S3"/>
  <c r="R17"/>
  <c r="AF13" i="6"/>
  <c r="N6"/>
  <c r="J35"/>
  <c r="N10"/>
  <c r="N12"/>
  <c r="AB5"/>
  <c r="AF5"/>
  <c r="L17"/>
  <c r="S4"/>
  <c r="Q35"/>
  <c r="R4"/>
  <c r="I41"/>
  <c r="I42"/>
  <c r="I43"/>
  <c r="I44"/>
  <c r="I45"/>
  <c r="I46"/>
  <c r="I47"/>
  <c r="I48"/>
  <c r="I49"/>
  <c r="I50"/>
  <c r="I51"/>
  <c r="AB3"/>
  <c r="AF3"/>
  <c r="AD5"/>
  <c r="AB7"/>
  <c r="AH7"/>
  <c r="AF7"/>
  <c r="AD9"/>
  <c r="AB11"/>
  <c r="AF11"/>
  <c r="AD13"/>
  <c r="AD3"/>
  <c r="AD7"/>
  <c r="AD11"/>
  <c r="P4"/>
  <c r="P6"/>
  <c r="P8"/>
  <c r="P10"/>
  <c r="P12"/>
  <c r="O3"/>
  <c r="Q3"/>
  <c r="AC4"/>
  <c r="AE4"/>
  <c r="AG4"/>
  <c r="O5"/>
  <c r="Q5"/>
  <c r="AC6"/>
  <c r="AE6"/>
  <c r="AG6"/>
  <c r="O7"/>
  <c r="Q7"/>
  <c r="AC8"/>
  <c r="AE8"/>
  <c r="AG8"/>
  <c r="O9"/>
  <c r="Q9"/>
  <c r="AC10"/>
  <c r="AE10"/>
  <c r="AG10"/>
  <c r="O11"/>
  <c r="Q11"/>
  <c r="AC12"/>
  <c r="AE12"/>
  <c r="AG12"/>
  <c r="O13"/>
  <c r="Q13"/>
  <c r="AC14"/>
  <c r="AE14"/>
  <c r="AG14"/>
  <c r="O15"/>
  <c r="Q15"/>
  <c r="AC16"/>
  <c r="AE16"/>
  <c r="AG16"/>
  <c r="Z17"/>
  <c r="AG17"/>
  <c r="I40"/>
  <c r="N3"/>
  <c r="P3"/>
  <c r="AC3"/>
  <c r="AE3"/>
  <c r="O4"/>
  <c r="Q4"/>
  <c r="AB4"/>
  <c r="AD4"/>
  <c r="N5"/>
  <c r="P5"/>
  <c r="AC5"/>
  <c r="AE5"/>
  <c r="O6"/>
  <c r="Q6"/>
  <c r="AB6"/>
  <c r="AH6"/>
  <c r="AD6"/>
  <c r="N7"/>
  <c r="P7"/>
  <c r="AC7"/>
  <c r="AE7"/>
  <c r="O8"/>
  <c r="Q8"/>
  <c r="AB8"/>
  <c r="AH8"/>
  <c r="AD8"/>
  <c r="N9"/>
  <c r="P9"/>
  <c r="AC9"/>
  <c r="AE9"/>
  <c r="O10"/>
  <c r="Q10"/>
  <c r="AB10"/>
  <c r="AH10"/>
  <c r="AD10"/>
  <c r="N11"/>
  <c r="P11"/>
  <c r="AC11"/>
  <c r="AE11"/>
  <c r="O12"/>
  <c r="Q12"/>
  <c r="AB12"/>
  <c r="AH12"/>
  <c r="AD12"/>
  <c r="N13"/>
  <c r="P13"/>
  <c r="AC13"/>
  <c r="AH13"/>
  <c r="AE13"/>
  <c r="O14"/>
  <c r="Q14"/>
  <c r="AB14"/>
  <c r="AD14"/>
  <c r="N15"/>
  <c r="P15"/>
  <c r="AC15"/>
  <c r="AE15"/>
  <c r="O16"/>
  <c r="Q16"/>
  <c r="AB16"/>
  <c r="AH16"/>
  <c r="AD16"/>
  <c r="AH11"/>
  <c r="AH4"/>
  <c r="O17"/>
  <c r="AH5"/>
  <c r="R17"/>
  <c r="P17"/>
  <c r="S14"/>
  <c r="S12"/>
  <c r="S10"/>
  <c r="N17"/>
  <c r="S15"/>
  <c r="S13"/>
  <c r="S11"/>
  <c r="S9"/>
  <c r="S7"/>
  <c r="S5"/>
  <c r="S3"/>
  <c r="Q17"/>
  <c r="S16"/>
  <c r="AH3"/>
  <c r="AH14"/>
  <c r="AC17"/>
  <c r="AF17"/>
  <c r="AB17"/>
  <c r="AH17"/>
  <c r="AE17"/>
  <c r="AD17"/>
  <c r="N9" i="5"/>
  <c r="N13"/>
  <c r="R15"/>
  <c r="AG16"/>
  <c r="AD16"/>
  <c r="AG15" i="6"/>
  <c r="AD15"/>
  <c r="S6"/>
  <c r="S8"/>
  <c r="AC17" i="5"/>
  <c r="AH17"/>
  <c r="P15"/>
  <c r="AB16"/>
  <c r="AH16"/>
  <c r="AB15" i="6"/>
  <c r="AH15"/>
  <c r="AG10" i="5"/>
  <c r="AG9" i="6"/>
  <c r="S11" i="5"/>
  <c r="S12"/>
  <c r="S10"/>
</calcChain>
</file>

<file path=xl/sharedStrings.xml><?xml version="1.0" encoding="utf-8"?>
<sst xmlns="http://schemas.openxmlformats.org/spreadsheetml/2006/main" count="367" uniqueCount="100">
  <si>
    <t>ATLETA</t>
  </si>
  <si>
    <t>ATT #</t>
  </si>
  <si>
    <t>ATT -</t>
  </si>
  <si>
    <t>ATT =</t>
  </si>
  <si>
    <t>TOT</t>
  </si>
  <si>
    <t>%ATT#</t>
  </si>
  <si>
    <t>%ATT-</t>
  </si>
  <si>
    <t>%ATT=</t>
  </si>
  <si>
    <t>%MUR</t>
  </si>
  <si>
    <t>EFF. %</t>
  </si>
  <si>
    <t>RIC #</t>
  </si>
  <si>
    <t>RIC +</t>
  </si>
  <si>
    <t>RIC /</t>
  </si>
  <si>
    <t>RIC -</t>
  </si>
  <si>
    <t>RIC =</t>
  </si>
  <si>
    <t>%RIC#</t>
  </si>
  <si>
    <t>%RIC+</t>
  </si>
  <si>
    <t xml:space="preserve">%RIC / </t>
  </si>
  <si>
    <t>%RIC-</t>
  </si>
  <si>
    <t>%RIC=</t>
  </si>
  <si>
    <t>TOTALE ATTACCO</t>
  </si>
  <si>
    <t>TOT RICEZIONE</t>
  </si>
  <si>
    <t>positive</t>
  </si>
  <si>
    <t>MURO</t>
  </si>
  <si>
    <t>BATTUTA</t>
  </si>
  <si>
    <t>ATTACCO + MURO + BATTUTA</t>
  </si>
  <si>
    <t>DISTRIBUZIONE</t>
  </si>
  <si>
    <t>MURO +</t>
  </si>
  <si>
    <t>MURO =</t>
  </si>
  <si>
    <t>PUNTO</t>
  </si>
  <si>
    <t>POSITIVO</t>
  </si>
  <si>
    <t>ERRORE</t>
  </si>
  <si>
    <t>EFFICACE</t>
  </si>
  <si>
    <t>NON EFFICACE</t>
  </si>
  <si>
    <t>RICEZIONE</t>
  </si>
  <si>
    <t>ATTACCO</t>
  </si>
  <si>
    <t>€</t>
  </si>
  <si>
    <t>FREE-BALL</t>
  </si>
  <si>
    <t>TOTALE</t>
  </si>
  <si>
    <t>MURATO</t>
  </si>
  <si>
    <t>MURO #</t>
  </si>
  <si>
    <t>BATTUTA +</t>
  </si>
  <si>
    <t>BATTUTA -</t>
  </si>
  <si>
    <t>BATTUTA =</t>
  </si>
  <si>
    <t>TOTALE MURO</t>
  </si>
  <si>
    <t>TOTALE BATTUTA</t>
  </si>
  <si>
    <t>RICEZIONE + ATTACCO + MURO + BATTUTA</t>
  </si>
  <si>
    <t>DIFESO O MURATO E RIGIOCATO</t>
  </si>
  <si>
    <t>MURO SUBITO</t>
  </si>
  <si>
    <t>NON ATTACCATO</t>
  </si>
  <si>
    <t>TOTALE  PERSONALE              (SENZA FREE-BALL)</t>
  </si>
  <si>
    <t>PERFETTA</t>
  </si>
  <si>
    <t>BUONA (CON 1°° TEMPO)</t>
  </si>
  <si>
    <t>NON ATTACCABILE</t>
  </si>
  <si>
    <t>SOLO PALLA ALTA</t>
  </si>
  <si>
    <t>ACE SUBITO</t>
  </si>
  <si>
    <t>TOTALE NELL'ARCO DELLA STAGIONE</t>
  </si>
  <si>
    <t>TOTALE EFFICACIA</t>
  </si>
  <si>
    <t>RESOCONTO</t>
  </si>
  <si>
    <t>TOTALE PUNTI</t>
  </si>
  <si>
    <t>TOTALE ERRORI</t>
  </si>
  <si>
    <t>PUNTI GARA</t>
  </si>
  <si>
    <t xml:space="preserve">ERRORI GARA </t>
  </si>
  <si>
    <t>EFFICACIA GARA</t>
  </si>
  <si>
    <t>BATTUTA #</t>
  </si>
  <si>
    <t>PUNTI - ERRORI</t>
  </si>
  <si>
    <t>SET di INGRESSO</t>
  </si>
  <si>
    <t>NOTE SINGOLO e SQUADRA</t>
  </si>
  <si>
    <t>NOTE</t>
  </si>
  <si>
    <t>ERRORI VARI DI DIFESA, APPOGGIO, PALLEGGIO, BAGHER</t>
  </si>
  <si>
    <t>ERRORI</t>
  </si>
  <si>
    <t>VARI</t>
  </si>
  <si>
    <t>TOT ERRORI VARI</t>
  </si>
  <si>
    <t>PALLEGGIO</t>
  </si>
  <si>
    <t>LIBERO</t>
  </si>
  <si>
    <t>CONSELVAN</t>
  </si>
  <si>
    <t>PISTONO</t>
  </si>
  <si>
    <t>BASSINO</t>
  </si>
  <si>
    <t>BERTONE</t>
  </si>
  <si>
    <t>SCARPA</t>
  </si>
  <si>
    <t>SPINELLI</t>
  </si>
  <si>
    <t>BERNARDI</t>
  </si>
  <si>
    <t>ZOLA</t>
  </si>
  <si>
    <t>MILANESE</t>
  </si>
  <si>
    <t>TACCUSO</t>
  </si>
  <si>
    <t>BARBERO</t>
  </si>
  <si>
    <t>PICCONE</t>
  </si>
  <si>
    <t>PRIMO</t>
  </si>
  <si>
    <t>SECONDO</t>
  </si>
  <si>
    <t>TERZO</t>
  </si>
  <si>
    <t>FINALE</t>
  </si>
  <si>
    <t>0 a 2</t>
  </si>
  <si>
    <t>Gara: 5^GARA - FOGLIZZESE - RAPPR ISLANDESE</t>
  </si>
  <si>
    <t>23 a 25</t>
  </si>
  <si>
    <t>19 a 25</t>
  </si>
  <si>
    <t>Gara: 6^GARA - FOGLIZZESE - PESARO</t>
  </si>
  <si>
    <t>18 a 25</t>
  </si>
  <si>
    <t>25 a 18</t>
  </si>
  <si>
    <t>12 a 15</t>
  </si>
  <si>
    <t>1 a 2</t>
  </si>
</sst>
</file>

<file path=xl/styles.xml><?xml version="1.0" encoding="utf-8"?>
<styleSheet xmlns="http://schemas.openxmlformats.org/spreadsheetml/2006/main">
  <numFmts count="1">
    <numFmt numFmtId="164" formatCode="d/m/yy"/>
  </numFmts>
  <fonts count="29">
    <font>
      <sz val="10"/>
      <name val="Arial"/>
      <family val="2"/>
    </font>
    <font>
      <sz val="10"/>
      <name val="Times New Roman"/>
      <family val="1"/>
    </font>
    <font>
      <b/>
      <i/>
      <u/>
      <sz val="14"/>
      <name val="Times New Roman"/>
      <family val="1"/>
    </font>
    <font>
      <b/>
      <i/>
      <sz val="10"/>
      <color indexed="12"/>
      <name val="Times New Roman"/>
      <family val="1"/>
    </font>
    <font>
      <b/>
      <sz val="12"/>
      <color indexed="8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b/>
      <sz val="16"/>
      <color indexed="8"/>
      <name val="Arial"/>
      <family val="2"/>
    </font>
    <font>
      <b/>
      <sz val="16"/>
      <name val="Times New Roman"/>
      <family val="1"/>
    </font>
    <font>
      <sz val="16"/>
      <name val="Arial"/>
      <family val="2"/>
    </font>
    <font>
      <b/>
      <sz val="16"/>
      <name val="Arial"/>
      <family val="2"/>
    </font>
    <font>
      <i/>
      <u/>
      <sz val="12"/>
      <name val="Arial"/>
      <family val="2"/>
    </font>
    <font>
      <b/>
      <sz val="22"/>
      <name val="Arial"/>
      <family val="2"/>
    </font>
    <font>
      <sz val="16"/>
      <name val="Times New Roman"/>
      <family val="1"/>
    </font>
    <font>
      <b/>
      <sz val="18"/>
      <name val="Arial"/>
      <family val="2"/>
    </font>
    <font>
      <b/>
      <sz val="20"/>
      <name val="Arial"/>
      <family val="2"/>
    </font>
    <font>
      <b/>
      <sz val="24"/>
      <name val="Arial"/>
      <family val="2"/>
    </font>
    <font>
      <b/>
      <i/>
      <sz val="22"/>
      <color indexed="12"/>
      <name val="Arial"/>
      <family val="2"/>
    </font>
    <font>
      <sz val="18"/>
      <name val="Arial"/>
      <family val="2"/>
    </font>
    <font>
      <b/>
      <sz val="20"/>
      <color indexed="8"/>
      <name val="Arial"/>
      <family val="2"/>
    </font>
    <font>
      <b/>
      <sz val="18"/>
      <color indexed="8"/>
      <name val="Arial"/>
      <family val="2"/>
    </font>
    <font>
      <sz val="14"/>
      <name val="Times New Roman"/>
      <family val="1"/>
    </font>
    <font>
      <b/>
      <sz val="14"/>
      <color indexed="8"/>
      <name val="Arial"/>
      <family val="2"/>
    </font>
    <font>
      <b/>
      <sz val="16"/>
      <color indexed="8"/>
      <name val="Times New Roman"/>
      <family val="1"/>
    </font>
    <font>
      <sz val="20"/>
      <name val="Times New Roman"/>
      <family val="1"/>
    </font>
    <font>
      <b/>
      <sz val="20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theme="5" tint="0.7999816888943144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92D050"/>
        <b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3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9"/>
      </patternFill>
    </fill>
    <fill>
      <patternFill patternType="solid">
        <fgColor rgb="FF92D050"/>
        <bgColor indexed="22"/>
      </patternFill>
    </fill>
    <fill>
      <patternFill patternType="solid">
        <fgColor theme="8" tint="0.79998168889431442"/>
        <bgColor indexed="22"/>
      </patternFill>
    </fill>
    <fill>
      <patternFill patternType="solid">
        <fgColor theme="4" tint="0.79998168889431442"/>
        <bgColor indexed="22"/>
      </patternFill>
    </fill>
    <fill>
      <patternFill patternType="solid">
        <fgColor rgb="FFFFFF00"/>
        <bgColor indexed="22"/>
      </patternFill>
    </fill>
    <fill>
      <patternFill patternType="solid">
        <fgColor rgb="FFFF0000"/>
        <bgColor indexed="22"/>
      </patternFill>
    </fill>
    <fill>
      <patternFill patternType="solid">
        <fgColor theme="0" tint="-0.14999847407452621"/>
        <bgColor indexed="22"/>
      </patternFill>
    </fill>
    <fill>
      <patternFill patternType="solid">
        <fgColor rgb="FF92D050"/>
        <bgColor indexed="41"/>
      </patternFill>
    </fill>
    <fill>
      <patternFill patternType="solid">
        <fgColor theme="5" tint="0.79998168889431442"/>
        <bgColor indexed="41"/>
      </patternFill>
    </fill>
    <fill>
      <patternFill patternType="solid">
        <fgColor rgb="FFFF0000"/>
        <bgColor indexed="41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5">
    <xf numFmtId="0" fontId="0" fillId="0" borderId="0"/>
    <xf numFmtId="164" fontId="1" fillId="0" borderId="0"/>
    <xf numFmtId="4" fontId="1" fillId="0" borderId="0"/>
    <xf numFmtId="4" fontId="1" fillId="0" borderId="0"/>
    <xf numFmtId="9" fontId="1" fillId="0" borderId="0"/>
  </cellStyleXfs>
  <cellXfs count="153">
    <xf numFmtId="0" fontId="0" fillId="0" borderId="0" xfId="0"/>
    <xf numFmtId="164" fontId="1" fillId="0" borderId="0" xfId="1"/>
    <xf numFmtId="164" fontId="1" fillId="0" borderId="0" xfId="1" applyAlignment="1">
      <alignment horizontal="center"/>
    </xf>
    <xf numFmtId="9" fontId="1" fillId="0" borderId="0" xfId="4" applyFont="1" applyFill="1" applyBorder="1" applyAlignment="1" applyProtection="1">
      <alignment horizontal="center"/>
    </xf>
    <xf numFmtId="4" fontId="1" fillId="0" borderId="0" xfId="2" applyFont="1" applyFill="1" applyBorder="1" applyAlignment="1" applyProtection="1">
      <alignment horizontal="center"/>
    </xf>
    <xf numFmtId="164" fontId="3" fillId="0" borderId="0" xfId="1" applyFont="1" applyAlignment="1">
      <alignment vertical="center"/>
    </xf>
    <xf numFmtId="9" fontId="4" fillId="2" borderId="0" xfId="4" applyFont="1" applyFill="1" applyBorder="1" applyAlignment="1" applyProtection="1">
      <alignment horizontal="center" vertical="center"/>
      <protection hidden="1"/>
    </xf>
    <xf numFmtId="164" fontId="5" fillId="0" borderId="0" xfId="1" applyFont="1" applyAlignment="1">
      <alignment vertical="center"/>
    </xf>
    <xf numFmtId="9" fontId="6" fillId="0" borderId="0" xfId="4" applyFont="1" applyFill="1" applyBorder="1" applyAlignment="1" applyProtection="1">
      <alignment horizontal="center" vertical="center"/>
    </xf>
    <xf numFmtId="9" fontId="8" fillId="2" borderId="0" xfId="4" applyFont="1" applyFill="1" applyBorder="1" applyAlignment="1" applyProtection="1">
      <alignment horizontal="center" vertical="center"/>
      <protection hidden="1"/>
    </xf>
    <xf numFmtId="164" fontId="1" fillId="0" borderId="0" xfId="1" applyAlignment="1">
      <alignment vertical="center"/>
    </xf>
    <xf numFmtId="164" fontId="7" fillId="2" borderId="0" xfId="1" applyFont="1" applyFill="1" applyBorder="1" applyAlignment="1" applyProtection="1">
      <alignment vertical="center"/>
      <protection hidden="1"/>
    </xf>
    <xf numFmtId="9" fontId="7" fillId="2" borderId="0" xfId="4" applyFont="1" applyFill="1" applyBorder="1" applyAlignment="1" applyProtection="1">
      <alignment horizontal="center" vertical="center"/>
      <protection hidden="1"/>
    </xf>
    <xf numFmtId="4" fontId="7" fillId="2" borderId="0" xfId="3" applyFont="1" applyFill="1" applyBorder="1" applyAlignment="1" applyProtection="1">
      <alignment horizontal="center" vertical="center"/>
      <protection hidden="1"/>
    </xf>
    <xf numFmtId="9" fontId="8" fillId="2" borderId="0" xfId="3" applyNumberFormat="1" applyFont="1" applyFill="1" applyBorder="1" applyAlignment="1" applyProtection="1">
      <alignment horizontal="center" vertical="center"/>
      <protection hidden="1"/>
    </xf>
    <xf numFmtId="4" fontId="4" fillId="2" borderId="0" xfId="2" applyFont="1" applyFill="1" applyBorder="1" applyAlignment="1" applyProtection="1">
      <alignment horizontal="center" vertical="center"/>
      <protection hidden="1"/>
    </xf>
    <xf numFmtId="164" fontId="1" fillId="0" borderId="0" xfId="1" applyAlignment="1">
      <alignment horizontal="center" vertical="center"/>
    </xf>
    <xf numFmtId="9" fontId="1" fillId="0" borderId="0" xfId="4" applyFont="1" applyFill="1" applyBorder="1" applyAlignment="1" applyProtection="1">
      <alignment horizontal="center" vertical="center"/>
    </xf>
    <xf numFmtId="4" fontId="1" fillId="0" borderId="0" xfId="2" applyFont="1" applyFill="1" applyBorder="1" applyAlignment="1" applyProtection="1">
      <alignment horizontal="center" vertical="center"/>
    </xf>
    <xf numFmtId="4" fontId="1" fillId="2" borderId="0" xfId="2" applyFont="1" applyFill="1" applyBorder="1" applyAlignment="1" applyProtection="1">
      <alignment horizontal="center" vertical="center"/>
    </xf>
    <xf numFmtId="9" fontId="1" fillId="2" borderId="0" xfId="4" applyFont="1" applyFill="1" applyBorder="1" applyAlignment="1" applyProtection="1">
      <alignment horizontal="center" vertical="center"/>
    </xf>
    <xf numFmtId="164" fontId="1" fillId="2" borderId="0" xfId="1" applyFill="1" applyBorder="1" applyAlignment="1">
      <alignment vertical="center"/>
    </xf>
    <xf numFmtId="1" fontId="7" fillId="2" borderId="0" xfId="1" applyNumberFormat="1" applyFont="1" applyFill="1" applyBorder="1" applyAlignment="1" applyProtection="1">
      <alignment horizontal="center" vertical="center"/>
      <protection hidden="1"/>
    </xf>
    <xf numFmtId="164" fontId="1" fillId="2" borderId="0" xfId="1" applyFill="1" applyBorder="1" applyAlignment="1">
      <alignment horizontal="center" vertical="center"/>
    </xf>
    <xf numFmtId="164" fontId="4" fillId="2" borderId="0" xfId="1" applyFont="1" applyFill="1" applyBorder="1" applyAlignment="1">
      <alignment horizontal="center" vertical="center"/>
    </xf>
    <xf numFmtId="164" fontId="4" fillId="2" borderId="0" xfId="1" applyFont="1" applyFill="1" applyBorder="1" applyAlignment="1" applyProtection="1">
      <alignment horizontal="center" vertical="center"/>
      <protection hidden="1"/>
    </xf>
    <xf numFmtId="1" fontId="8" fillId="2" borderId="0" xfId="1" applyNumberFormat="1" applyFont="1" applyFill="1" applyBorder="1" applyAlignment="1" applyProtection="1">
      <alignment horizontal="center" vertical="center"/>
      <protection locked="0"/>
    </xf>
    <xf numFmtId="1" fontId="8" fillId="2" borderId="0" xfId="1" applyNumberFormat="1" applyFont="1" applyFill="1" applyBorder="1" applyAlignment="1" applyProtection="1">
      <alignment horizontal="center" vertical="center"/>
      <protection hidden="1"/>
    </xf>
    <xf numFmtId="1" fontId="8" fillId="2" borderId="0" xfId="1" applyNumberFormat="1" applyFont="1" applyFill="1" applyBorder="1" applyAlignment="1" applyProtection="1">
      <alignment horizontal="center"/>
      <protection locked="0"/>
    </xf>
    <xf numFmtId="1" fontId="8" fillId="2" borderId="0" xfId="1" applyNumberFormat="1" applyFont="1" applyFill="1" applyBorder="1" applyAlignment="1" applyProtection="1">
      <alignment horizontal="center"/>
      <protection hidden="1"/>
    </xf>
    <xf numFmtId="9" fontId="8" fillId="2" borderId="0" xfId="4" applyFont="1" applyFill="1" applyBorder="1" applyAlignment="1" applyProtection="1">
      <alignment horizontal="center"/>
      <protection hidden="1"/>
    </xf>
    <xf numFmtId="9" fontId="8" fillId="2" borderId="0" xfId="3" applyNumberFormat="1" applyFont="1" applyFill="1" applyBorder="1" applyAlignment="1" applyProtection="1">
      <alignment horizontal="center"/>
      <protection hidden="1"/>
    </xf>
    <xf numFmtId="164" fontId="7" fillId="2" borderId="0" xfId="1" applyFont="1" applyFill="1" applyBorder="1" applyProtection="1">
      <protection hidden="1"/>
    </xf>
    <xf numFmtId="1" fontId="7" fillId="2" borderId="0" xfId="1" applyNumberFormat="1" applyFont="1" applyFill="1" applyBorder="1" applyAlignment="1" applyProtection="1">
      <alignment horizontal="center"/>
      <protection hidden="1"/>
    </xf>
    <xf numFmtId="164" fontId="1" fillId="2" borderId="0" xfId="1" applyFill="1" applyBorder="1"/>
    <xf numFmtId="9" fontId="4" fillId="2" borderId="0" xfId="4" applyFont="1" applyFill="1" applyBorder="1" applyAlignment="1" applyProtection="1">
      <alignment horizontal="center"/>
      <protection hidden="1"/>
    </xf>
    <xf numFmtId="4" fontId="4" fillId="2" borderId="0" xfId="2" applyFont="1" applyFill="1" applyBorder="1" applyAlignment="1" applyProtection="1">
      <alignment horizontal="center"/>
      <protection hidden="1"/>
    </xf>
    <xf numFmtId="164" fontId="7" fillId="2" borderId="0" xfId="1" applyFont="1" applyFill="1" applyBorder="1" applyAlignment="1" applyProtection="1">
      <alignment horizontal="center"/>
      <protection hidden="1"/>
    </xf>
    <xf numFmtId="9" fontId="7" fillId="2" borderId="0" xfId="4" applyFont="1" applyFill="1" applyBorder="1" applyAlignment="1" applyProtection="1">
      <alignment horizontal="center"/>
      <protection hidden="1"/>
    </xf>
    <xf numFmtId="4" fontId="7" fillId="2" borderId="0" xfId="3" applyFont="1" applyFill="1" applyBorder="1" applyAlignment="1" applyProtection="1">
      <alignment horizontal="center"/>
      <protection hidden="1"/>
    </xf>
    <xf numFmtId="164" fontId="4" fillId="2" borderId="0" xfId="1" applyFont="1" applyFill="1" applyBorder="1" applyProtection="1">
      <protection hidden="1"/>
    </xf>
    <xf numFmtId="164" fontId="5" fillId="0" borderId="0" xfId="1" applyFont="1"/>
    <xf numFmtId="4" fontId="8" fillId="2" borderId="0" xfId="3" applyFont="1" applyFill="1" applyBorder="1" applyAlignment="1" applyProtection="1">
      <alignment horizontal="center"/>
      <protection hidden="1"/>
    </xf>
    <xf numFmtId="164" fontId="1" fillId="2" borderId="0" xfId="1" applyFont="1" applyFill="1" applyBorder="1"/>
    <xf numFmtId="9" fontId="1" fillId="2" borderId="0" xfId="4" applyFont="1" applyFill="1" applyBorder="1" applyAlignment="1" applyProtection="1">
      <alignment horizontal="center"/>
    </xf>
    <xf numFmtId="164" fontId="2" fillId="0" borderId="0" xfId="1" applyFont="1" applyBorder="1" applyAlignment="1" applyProtection="1">
      <alignment horizontal="center" vertical="center"/>
      <protection locked="0"/>
    </xf>
    <xf numFmtId="1" fontId="7" fillId="3" borderId="1" xfId="1" applyNumberFormat="1" applyFont="1" applyFill="1" applyBorder="1" applyAlignment="1" applyProtection="1">
      <alignment horizontal="center" vertical="center"/>
      <protection hidden="1"/>
    </xf>
    <xf numFmtId="1" fontId="12" fillId="0" borderId="2" xfId="1" applyNumberFormat="1" applyFont="1" applyBorder="1" applyAlignment="1" applyProtection="1">
      <alignment horizontal="center" vertical="center"/>
      <protection locked="0"/>
    </xf>
    <xf numFmtId="1" fontId="12" fillId="0" borderId="3" xfId="1" applyNumberFormat="1" applyFont="1" applyBorder="1" applyAlignment="1" applyProtection="1">
      <alignment horizontal="center" vertical="center"/>
      <protection locked="0"/>
    </xf>
    <xf numFmtId="1" fontId="12" fillId="0" borderId="0" xfId="1" applyNumberFormat="1" applyFont="1" applyBorder="1" applyAlignment="1" applyProtection="1">
      <alignment horizontal="center" vertical="center"/>
      <protection locked="0"/>
    </xf>
    <xf numFmtId="1" fontId="12" fillId="0" borderId="4" xfId="1" applyNumberFormat="1" applyFont="1" applyBorder="1" applyAlignment="1" applyProtection="1">
      <alignment horizontal="center" vertical="center"/>
      <protection hidden="1"/>
    </xf>
    <xf numFmtId="9" fontId="12" fillId="0" borderId="4" xfId="4" applyFont="1" applyFill="1" applyBorder="1" applyAlignment="1" applyProtection="1">
      <alignment horizontal="center" vertical="center"/>
      <protection hidden="1"/>
    </xf>
    <xf numFmtId="9" fontId="12" fillId="0" borderId="4" xfId="2" applyNumberFormat="1" applyFont="1" applyFill="1" applyBorder="1" applyAlignment="1" applyProtection="1">
      <alignment horizontal="center" vertical="center"/>
      <protection hidden="1"/>
    </xf>
    <xf numFmtId="9" fontId="12" fillId="7" borderId="4" xfId="4" applyFont="1" applyFill="1" applyBorder="1" applyAlignment="1" applyProtection="1">
      <alignment horizontal="center" vertical="center"/>
      <protection hidden="1"/>
    </xf>
    <xf numFmtId="1" fontId="12" fillId="0" borderId="4" xfId="1" applyNumberFormat="1" applyFont="1" applyBorder="1" applyAlignment="1" applyProtection="1">
      <alignment horizontal="center" vertical="center"/>
      <protection locked="0"/>
    </xf>
    <xf numFmtId="1" fontId="12" fillId="0" borderId="5" xfId="1" applyNumberFormat="1" applyFont="1" applyBorder="1" applyAlignment="1" applyProtection="1">
      <alignment horizontal="center" vertical="center"/>
      <protection locked="0"/>
    </xf>
    <xf numFmtId="9" fontId="12" fillId="0" borderId="4" xfId="3" applyNumberFormat="1" applyFont="1" applyFill="1" applyBorder="1" applyAlignment="1" applyProtection="1">
      <alignment horizontal="center" vertical="center"/>
      <protection hidden="1"/>
    </xf>
    <xf numFmtId="9" fontId="13" fillId="4" borderId="4" xfId="4" applyFont="1" applyFill="1" applyBorder="1" applyAlignment="1" applyProtection="1">
      <alignment horizontal="center" vertical="center"/>
      <protection hidden="1"/>
    </xf>
    <xf numFmtId="1" fontId="13" fillId="3" borderId="4" xfId="1" applyNumberFormat="1" applyFont="1" applyFill="1" applyBorder="1" applyAlignment="1" applyProtection="1">
      <alignment horizontal="center" vertical="center"/>
      <protection hidden="1"/>
    </xf>
    <xf numFmtId="9" fontId="10" fillId="3" borderId="4" xfId="4" applyFont="1" applyFill="1" applyBorder="1" applyAlignment="1" applyProtection="1">
      <alignment horizontal="center" vertical="center"/>
      <protection hidden="1"/>
    </xf>
    <xf numFmtId="9" fontId="13" fillId="3" borderId="4" xfId="3" applyNumberFormat="1" applyFont="1" applyFill="1" applyBorder="1" applyAlignment="1" applyProtection="1">
      <alignment horizontal="center" vertical="center"/>
      <protection hidden="1"/>
    </xf>
    <xf numFmtId="9" fontId="13" fillId="8" borderId="4" xfId="4" applyFont="1" applyFill="1" applyBorder="1" applyAlignment="1" applyProtection="1">
      <alignment horizontal="center" vertical="center"/>
      <protection hidden="1"/>
    </xf>
    <xf numFmtId="164" fontId="7" fillId="3" borderId="4" xfId="1" applyFont="1" applyFill="1" applyBorder="1" applyAlignment="1" applyProtection="1">
      <alignment horizontal="center" vertical="center"/>
      <protection hidden="1"/>
    </xf>
    <xf numFmtId="164" fontId="9" fillId="0" borderId="0" xfId="1" applyFont="1" applyAlignment="1">
      <alignment horizontal="center" vertical="center" wrapText="1"/>
    </xf>
    <xf numFmtId="164" fontId="14" fillId="2" borderId="0" xfId="1" applyFont="1" applyFill="1" applyBorder="1" applyAlignment="1" applyProtection="1">
      <alignment horizontal="center" vertical="center" wrapText="1"/>
      <protection locked="0"/>
    </xf>
    <xf numFmtId="1" fontId="15" fillId="9" borderId="4" xfId="1" applyNumberFormat="1" applyFont="1" applyFill="1" applyBorder="1" applyAlignment="1" applyProtection="1">
      <alignment horizontal="center" vertical="center"/>
      <protection hidden="1"/>
    </xf>
    <xf numFmtId="1" fontId="16" fillId="2" borderId="4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1" applyFont="1" applyFill="1" applyBorder="1" applyAlignment="1" applyProtection="1">
      <alignment horizontal="center" vertical="center"/>
      <protection hidden="1"/>
    </xf>
    <xf numFmtId="1" fontId="13" fillId="0" borderId="6" xfId="1" applyNumberFormat="1" applyFont="1" applyFill="1" applyBorder="1" applyAlignment="1" applyProtection="1">
      <alignment horizontal="center" vertical="center"/>
      <protection hidden="1"/>
    </xf>
    <xf numFmtId="1" fontId="13" fillId="0" borderId="0" xfId="1" applyNumberFormat="1" applyFont="1" applyFill="1" applyBorder="1" applyAlignment="1" applyProtection="1">
      <alignment horizontal="center" vertical="center"/>
      <protection hidden="1"/>
    </xf>
    <xf numFmtId="1" fontId="8" fillId="0" borderId="0" xfId="1" applyNumberFormat="1" applyFont="1" applyFill="1" applyBorder="1" applyAlignment="1" applyProtection="1">
      <alignment horizontal="center" vertical="center"/>
      <protection locked="0"/>
    </xf>
    <xf numFmtId="164" fontId="4" fillId="0" borderId="0" xfId="1" applyFont="1" applyFill="1" applyBorder="1" applyAlignment="1" applyProtection="1">
      <alignment vertical="center"/>
      <protection hidden="1"/>
    </xf>
    <xf numFmtId="1" fontId="13" fillId="10" borderId="3" xfId="1" applyNumberFormat="1" applyFont="1" applyFill="1" applyBorder="1" applyAlignment="1" applyProtection="1">
      <alignment horizontal="center" vertical="center"/>
      <protection locked="0"/>
    </xf>
    <xf numFmtId="1" fontId="13" fillId="10" borderId="4" xfId="1" applyNumberFormat="1" applyFont="1" applyFill="1" applyBorder="1" applyAlignment="1" applyProtection="1">
      <alignment horizontal="center" vertical="center"/>
      <protection locked="0"/>
    </xf>
    <xf numFmtId="1" fontId="13" fillId="11" borderId="4" xfId="1" applyNumberFormat="1" applyFont="1" applyFill="1" applyBorder="1" applyAlignment="1" applyProtection="1">
      <alignment horizontal="center" vertical="center"/>
      <protection locked="0"/>
    </xf>
    <xf numFmtId="164" fontId="7" fillId="0" borderId="4" xfId="1" applyFont="1" applyFill="1" applyBorder="1" applyAlignment="1" applyProtection="1">
      <alignment horizontal="center" vertical="center" wrapText="1"/>
      <protection hidden="1"/>
    </xf>
    <xf numFmtId="1" fontId="12" fillId="12" borderId="0" xfId="1" applyNumberFormat="1" applyFont="1" applyFill="1" applyBorder="1" applyAlignment="1" applyProtection="1">
      <alignment horizontal="center" vertical="center"/>
      <protection hidden="1"/>
    </xf>
    <xf numFmtId="1" fontId="12" fillId="12" borderId="5" xfId="1" applyNumberFormat="1" applyFont="1" applyFill="1" applyBorder="1" applyAlignment="1" applyProtection="1">
      <alignment horizontal="center" vertical="center"/>
      <protection hidden="1"/>
    </xf>
    <xf numFmtId="1" fontId="17" fillId="12" borderId="2" xfId="1" applyNumberFormat="1" applyFont="1" applyFill="1" applyBorder="1" applyAlignment="1" applyProtection="1">
      <alignment horizontal="center" vertical="center"/>
      <protection locked="0"/>
    </xf>
    <xf numFmtId="1" fontId="15" fillId="13" borderId="7" xfId="1" applyNumberFormat="1" applyFont="1" applyFill="1" applyBorder="1" applyAlignment="1" applyProtection="1">
      <alignment horizontal="center" vertical="center"/>
      <protection hidden="1"/>
    </xf>
    <xf numFmtId="1" fontId="16" fillId="2" borderId="7" xfId="1" applyNumberFormat="1" applyFont="1" applyFill="1" applyBorder="1" applyAlignment="1" applyProtection="1">
      <alignment horizontal="center" vertical="center" wrapText="1"/>
      <protection locked="0"/>
    </xf>
    <xf numFmtId="1" fontId="11" fillId="2" borderId="8" xfId="1" applyNumberFormat="1" applyFont="1" applyFill="1" applyBorder="1" applyAlignment="1" applyProtection="1">
      <alignment horizontal="center" vertical="center" wrapText="1"/>
      <protection locked="0"/>
    </xf>
    <xf numFmtId="1" fontId="19" fillId="12" borderId="8" xfId="1" applyNumberFormat="1" applyFont="1" applyFill="1" applyBorder="1" applyAlignment="1" applyProtection="1">
      <alignment horizontal="center" vertical="center"/>
      <protection hidden="1"/>
    </xf>
    <xf numFmtId="164" fontId="9" fillId="0" borderId="4" xfId="1" applyFont="1" applyBorder="1" applyAlignment="1">
      <alignment horizontal="center" vertical="center" wrapText="1"/>
    </xf>
    <xf numFmtId="164" fontId="20" fillId="0" borderId="7" xfId="1" applyFont="1" applyBorder="1" applyAlignment="1" applyProtection="1">
      <alignment horizontal="center" vertical="center"/>
      <protection hidden="1"/>
    </xf>
    <xf numFmtId="164" fontId="20" fillId="0" borderId="9" xfId="1" applyFont="1" applyBorder="1" applyAlignment="1" applyProtection="1">
      <alignment horizontal="center" vertical="center"/>
      <protection hidden="1"/>
    </xf>
    <xf numFmtId="164" fontId="17" fillId="0" borderId="0" xfId="1" applyFont="1" applyAlignment="1">
      <alignment horizontal="center" vertical="center" wrapText="1"/>
    </xf>
    <xf numFmtId="164" fontId="22" fillId="5" borderId="7" xfId="1" applyFont="1" applyFill="1" applyBorder="1" applyAlignment="1" applyProtection="1">
      <alignment horizontal="center" vertical="center"/>
      <protection hidden="1"/>
    </xf>
    <xf numFmtId="164" fontId="23" fillId="5" borderId="7" xfId="1" applyFont="1" applyFill="1" applyBorder="1" applyAlignment="1" applyProtection="1">
      <alignment horizontal="center" vertical="center"/>
      <protection hidden="1"/>
    </xf>
    <xf numFmtId="9" fontId="23" fillId="5" borderId="4" xfId="4" applyFont="1" applyFill="1" applyBorder="1" applyAlignment="1" applyProtection="1">
      <alignment horizontal="center" vertical="center"/>
      <protection hidden="1"/>
    </xf>
    <xf numFmtId="9" fontId="23" fillId="5" borderId="5" xfId="4" applyFont="1" applyFill="1" applyBorder="1" applyAlignment="1" applyProtection="1">
      <alignment horizontal="center" vertical="center"/>
      <protection hidden="1"/>
    </xf>
    <xf numFmtId="4" fontId="23" fillId="5" borderId="4" xfId="2" applyFont="1" applyFill="1" applyBorder="1" applyAlignment="1" applyProtection="1">
      <alignment horizontal="center" vertical="center"/>
      <protection hidden="1"/>
    </xf>
    <xf numFmtId="164" fontId="17" fillId="0" borderId="5" xfId="1" applyFont="1" applyFill="1" applyBorder="1" applyAlignment="1" applyProtection="1">
      <alignment horizontal="center" vertical="center"/>
      <protection hidden="1"/>
    </xf>
    <xf numFmtId="164" fontId="10" fillId="14" borderId="10" xfId="1" applyFont="1" applyFill="1" applyBorder="1" applyAlignment="1">
      <alignment horizontal="center" vertical="center" wrapText="1"/>
    </xf>
    <xf numFmtId="164" fontId="23" fillId="5" borderId="10" xfId="1" applyFont="1" applyFill="1" applyBorder="1" applyAlignment="1">
      <alignment horizontal="center" vertical="center"/>
    </xf>
    <xf numFmtId="164" fontId="23" fillId="0" borderId="10" xfId="1" applyFont="1" applyFill="1" applyBorder="1" applyAlignment="1" applyProtection="1">
      <alignment horizontal="center" vertical="center"/>
      <protection hidden="1"/>
    </xf>
    <xf numFmtId="164" fontId="23" fillId="15" borderId="11" xfId="1" applyFont="1" applyFill="1" applyBorder="1" applyAlignment="1" applyProtection="1">
      <alignment horizontal="center" vertical="center"/>
      <protection hidden="1"/>
    </xf>
    <xf numFmtId="164" fontId="23" fillId="16" borderId="7" xfId="1" applyFont="1" applyFill="1" applyBorder="1" applyAlignment="1" applyProtection="1">
      <alignment vertical="center"/>
      <protection hidden="1"/>
    </xf>
    <xf numFmtId="164" fontId="23" fillId="5" borderId="4" xfId="1" applyFont="1" applyFill="1" applyBorder="1" applyAlignment="1" applyProtection="1">
      <alignment horizontal="center" vertical="center"/>
      <protection hidden="1"/>
    </xf>
    <xf numFmtId="9" fontId="17" fillId="5" borderId="7" xfId="4" applyFont="1" applyFill="1" applyBorder="1" applyAlignment="1" applyProtection="1">
      <alignment horizontal="center" vertical="center"/>
      <protection hidden="1"/>
    </xf>
    <xf numFmtId="9" fontId="17" fillId="5" borderId="4" xfId="4" applyFont="1" applyFill="1" applyBorder="1" applyAlignment="1" applyProtection="1">
      <alignment horizontal="center" vertical="center"/>
      <protection hidden="1"/>
    </xf>
    <xf numFmtId="9" fontId="17" fillId="5" borderId="1" xfId="4" applyFont="1" applyFill="1" applyBorder="1" applyAlignment="1" applyProtection="1">
      <alignment horizontal="center" vertical="center"/>
      <protection hidden="1"/>
    </xf>
    <xf numFmtId="4" fontId="17" fillId="5" borderId="4" xfId="3" applyFont="1" applyFill="1" applyBorder="1" applyAlignment="1" applyProtection="1">
      <alignment horizontal="center" vertical="center"/>
      <protection hidden="1"/>
    </xf>
    <xf numFmtId="9" fontId="17" fillId="6" borderId="4" xfId="4" applyFont="1" applyFill="1" applyBorder="1" applyAlignment="1" applyProtection="1">
      <alignment horizontal="center" vertical="center"/>
      <protection hidden="1"/>
    </xf>
    <xf numFmtId="164" fontId="22" fillId="14" borderId="10" xfId="1" applyFont="1" applyFill="1" applyBorder="1" applyAlignment="1">
      <alignment horizontal="center" vertical="center"/>
    </xf>
    <xf numFmtId="164" fontId="22" fillId="17" borderId="10" xfId="1" applyFont="1" applyFill="1" applyBorder="1" applyAlignment="1">
      <alignment horizontal="center" vertical="center"/>
    </xf>
    <xf numFmtId="164" fontId="22" fillId="18" borderId="11" xfId="1" applyFont="1" applyFill="1" applyBorder="1" applyAlignment="1">
      <alignment horizontal="center" vertical="center"/>
    </xf>
    <xf numFmtId="164" fontId="18" fillId="14" borderId="5" xfId="1" applyFont="1" applyFill="1" applyBorder="1" applyAlignment="1" applyProtection="1">
      <alignment horizontal="center" vertical="center"/>
      <protection hidden="1"/>
    </xf>
    <xf numFmtId="164" fontId="18" fillId="17" borderId="4" xfId="1" applyFont="1" applyFill="1" applyBorder="1" applyAlignment="1" applyProtection="1">
      <alignment horizontal="center" vertical="center"/>
      <protection hidden="1"/>
    </xf>
    <xf numFmtId="164" fontId="18" fillId="5" borderId="4" xfId="1" applyFont="1" applyFill="1" applyBorder="1" applyAlignment="1" applyProtection="1">
      <alignment horizontal="center" vertical="center"/>
      <protection hidden="1"/>
    </xf>
    <xf numFmtId="164" fontId="18" fillId="19" borderId="5" xfId="1" applyFont="1" applyFill="1" applyBorder="1" applyAlignment="1" applyProtection="1">
      <alignment horizontal="center" vertical="center"/>
      <protection hidden="1"/>
    </xf>
    <xf numFmtId="164" fontId="18" fillId="18" borderId="4" xfId="1" applyFont="1" applyFill="1" applyBorder="1" applyAlignment="1" applyProtection="1">
      <alignment horizontal="center" vertical="center"/>
      <protection hidden="1"/>
    </xf>
    <xf numFmtId="164" fontId="17" fillId="20" borderId="4" xfId="1" applyFont="1" applyFill="1" applyBorder="1" applyAlignment="1">
      <alignment horizontal="center" vertical="center"/>
    </xf>
    <xf numFmtId="164" fontId="23" fillId="21" borderId="1" xfId="1" applyFont="1" applyFill="1" applyBorder="1" applyAlignment="1">
      <alignment horizontal="center" vertical="center"/>
    </xf>
    <xf numFmtId="164" fontId="21" fillId="0" borderId="0" xfId="1" applyFont="1" applyAlignment="1">
      <alignment horizontal="center" vertical="center"/>
    </xf>
    <xf numFmtId="164" fontId="23" fillId="8" borderId="4" xfId="1" applyFont="1" applyFill="1" applyBorder="1" applyAlignment="1" applyProtection="1">
      <alignment horizontal="center" vertical="center"/>
      <protection hidden="1"/>
    </xf>
    <xf numFmtId="164" fontId="23" fillId="22" borderId="4" xfId="1" applyFont="1" applyFill="1" applyBorder="1" applyAlignment="1" applyProtection="1">
      <alignment horizontal="center" vertical="center"/>
      <protection hidden="1"/>
    </xf>
    <xf numFmtId="164" fontId="18" fillId="20" borderId="4" xfId="1" applyFont="1" applyFill="1" applyBorder="1" applyAlignment="1">
      <alignment horizontal="center" vertical="center"/>
    </xf>
    <xf numFmtId="164" fontId="22" fillId="21" borderId="1" xfId="1" applyFont="1" applyFill="1" applyBorder="1" applyAlignment="1">
      <alignment horizontal="center" vertical="center"/>
    </xf>
    <xf numFmtId="164" fontId="22" fillId="22" borderId="2" xfId="1" applyFont="1" applyFill="1" applyBorder="1" applyAlignment="1" applyProtection="1">
      <alignment horizontal="center" vertical="center"/>
      <protection hidden="1"/>
    </xf>
    <xf numFmtId="164" fontId="22" fillId="0" borderId="4" xfId="1" applyFont="1" applyFill="1" applyBorder="1" applyAlignment="1" applyProtection="1">
      <alignment horizontal="center" vertical="center"/>
      <protection hidden="1"/>
    </xf>
    <xf numFmtId="164" fontId="23" fillId="5" borderId="7" xfId="1" applyFont="1" applyFill="1" applyBorder="1" applyAlignment="1" applyProtection="1">
      <alignment horizontal="center" vertical="center" wrapText="1"/>
      <protection hidden="1"/>
    </xf>
    <xf numFmtId="164" fontId="17" fillId="20" borderId="4" xfId="1" applyFont="1" applyFill="1" applyBorder="1" applyAlignment="1">
      <alignment horizontal="center" vertical="center" wrapText="1"/>
    </xf>
    <xf numFmtId="164" fontId="17" fillId="22" borderId="4" xfId="1" applyFont="1" applyFill="1" applyBorder="1" applyAlignment="1">
      <alignment horizontal="center" vertical="center" wrapText="1"/>
    </xf>
    <xf numFmtId="164" fontId="17" fillId="12" borderId="4" xfId="1" applyFont="1" applyFill="1" applyBorder="1" applyAlignment="1">
      <alignment horizontal="center" vertical="center" wrapText="1"/>
    </xf>
    <xf numFmtId="9" fontId="24" fillId="0" borderId="0" xfId="4" applyFont="1" applyFill="1" applyBorder="1" applyAlignment="1" applyProtection="1">
      <alignment horizontal="center"/>
    </xf>
    <xf numFmtId="9" fontId="24" fillId="2" borderId="0" xfId="4" applyFont="1" applyFill="1" applyBorder="1" applyAlignment="1" applyProtection="1">
      <alignment horizontal="center"/>
    </xf>
    <xf numFmtId="164" fontId="24" fillId="0" borderId="0" xfId="1" applyFont="1" applyAlignment="1">
      <alignment vertical="center"/>
    </xf>
    <xf numFmtId="164" fontId="24" fillId="0" borderId="0" xfId="1" applyFont="1" applyAlignment="1">
      <alignment horizontal="center"/>
    </xf>
    <xf numFmtId="164" fontId="24" fillId="0" borderId="0" xfId="1" applyFont="1" applyAlignment="1">
      <alignment horizontal="center" wrapText="1"/>
    </xf>
    <xf numFmtId="164" fontId="24" fillId="2" borderId="0" xfId="1" applyFont="1" applyFill="1" applyBorder="1" applyAlignment="1">
      <alignment horizontal="center"/>
    </xf>
    <xf numFmtId="1" fontId="13" fillId="0" borderId="3" xfId="1" applyNumberFormat="1" applyFont="1" applyFill="1" applyBorder="1" applyAlignment="1" applyProtection="1">
      <alignment horizontal="center" vertical="center"/>
      <protection locked="0"/>
    </xf>
    <xf numFmtId="1" fontId="13" fillId="0" borderId="4" xfId="1" applyNumberFormat="1" applyFont="1" applyFill="1" applyBorder="1" applyAlignment="1" applyProtection="1">
      <alignment horizontal="center" vertical="center"/>
      <protection locked="0"/>
    </xf>
    <xf numFmtId="164" fontId="23" fillId="15" borderId="4" xfId="1" applyFont="1" applyFill="1" applyBorder="1" applyAlignment="1" applyProtection="1">
      <alignment horizontal="center" vertical="center"/>
      <protection hidden="1"/>
    </xf>
    <xf numFmtId="164" fontId="17" fillId="22" borderId="4" xfId="1" applyFont="1" applyFill="1" applyBorder="1" applyAlignment="1">
      <alignment horizontal="center" vertical="center"/>
    </xf>
    <xf numFmtId="1" fontId="13" fillId="23" borderId="4" xfId="1" applyNumberFormat="1" applyFont="1" applyFill="1" applyBorder="1" applyAlignment="1" applyProtection="1">
      <alignment horizontal="center" vertical="center"/>
      <protection locked="0"/>
    </xf>
    <xf numFmtId="1" fontId="13" fillId="24" borderId="4" xfId="1" applyNumberFormat="1" applyFont="1" applyFill="1" applyBorder="1" applyAlignment="1" applyProtection="1">
      <alignment horizontal="center" vertical="center"/>
      <protection locked="0"/>
    </xf>
    <xf numFmtId="1" fontId="13" fillId="13" borderId="4" xfId="1" applyNumberFormat="1" applyFont="1" applyFill="1" applyBorder="1" applyAlignment="1" applyProtection="1">
      <alignment horizontal="center" vertical="center"/>
      <protection hidden="1"/>
    </xf>
    <xf numFmtId="1" fontId="12" fillId="12" borderId="4" xfId="1" applyNumberFormat="1" applyFont="1" applyFill="1" applyBorder="1" applyAlignment="1" applyProtection="1">
      <alignment horizontal="center" vertical="center"/>
      <protection hidden="1"/>
    </xf>
    <xf numFmtId="9" fontId="26" fillId="3" borderId="4" xfId="4" applyFont="1" applyFill="1" applyBorder="1" applyAlignment="1" applyProtection="1">
      <alignment horizontal="center" vertical="center"/>
      <protection hidden="1"/>
    </xf>
    <xf numFmtId="9" fontId="11" fillId="3" borderId="4" xfId="2" applyNumberFormat="1" applyFont="1" applyFill="1" applyBorder="1" applyAlignment="1" applyProtection="1">
      <alignment horizontal="center" vertical="center"/>
      <protection hidden="1"/>
    </xf>
    <xf numFmtId="1" fontId="27" fillId="2" borderId="0" xfId="1" applyNumberFormat="1" applyFont="1" applyFill="1" applyBorder="1" applyAlignment="1" applyProtection="1">
      <alignment horizontal="center" vertical="center"/>
      <protection locked="0"/>
    </xf>
    <xf numFmtId="164" fontId="28" fillId="2" borderId="0" xfId="1" applyFont="1" applyFill="1" applyBorder="1" applyAlignment="1" applyProtection="1">
      <alignment horizontal="center" vertical="center"/>
      <protection hidden="1"/>
    </xf>
    <xf numFmtId="1" fontId="27" fillId="2" borderId="0" xfId="1" applyNumberFormat="1" applyFont="1" applyFill="1" applyBorder="1" applyAlignment="1" applyProtection="1">
      <alignment horizontal="center" vertical="center"/>
      <protection hidden="1"/>
    </xf>
    <xf numFmtId="164" fontId="24" fillId="0" borderId="11" xfId="1" applyFont="1" applyBorder="1" applyAlignment="1">
      <alignment horizontal="center" vertical="center" wrapText="1"/>
    </xf>
    <xf numFmtId="164" fontId="25" fillId="15" borderId="7" xfId="1" applyFont="1" applyFill="1" applyBorder="1" applyAlignment="1" applyProtection="1">
      <alignment horizontal="center" vertical="center"/>
      <protection hidden="1"/>
    </xf>
    <xf numFmtId="164" fontId="25" fillId="15" borderId="5" xfId="1" applyFont="1" applyFill="1" applyBorder="1" applyAlignment="1" applyProtection="1">
      <alignment horizontal="center" vertical="center"/>
      <protection hidden="1"/>
    </xf>
    <xf numFmtId="164" fontId="25" fillId="15" borderId="1" xfId="1" applyFont="1" applyFill="1" applyBorder="1" applyAlignment="1" applyProtection="1">
      <alignment horizontal="center" vertical="center"/>
      <protection hidden="1"/>
    </xf>
    <xf numFmtId="164" fontId="19" fillId="0" borderId="12" xfId="1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1" fontId="9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1" xfId="0" applyFont="1" applyFill="1" applyBorder="1" applyAlignment="1">
      <alignment horizontal="center" vertical="center" wrapText="1"/>
    </xf>
  </cellXfs>
  <cellStyles count="5">
    <cellStyle name="Excel Built-in Normal" xfId="1"/>
    <cellStyle name="Migliaia_ATTACCO" xfId="2"/>
    <cellStyle name="Migliaia_RICEZION" xfId="3"/>
    <cellStyle name="Normale" xfId="0" builtinId="0"/>
    <cellStyle name="Percentuale" xfId="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94"/>
  <sheetViews>
    <sheetView showGridLines="0" showOutlineSymbols="0" topLeftCell="A28" zoomScale="40" zoomScaleNormal="40" workbookViewId="0">
      <selection activeCell="L52" sqref="L52"/>
    </sheetView>
  </sheetViews>
  <sheetFormatPr defaultColWidth="8.42578125" defaultRowHeight="12.75" outlineLevelRow="1" outlineLevelCol="4"/>
  <cols>
    <col min="1" max="5" width="5.7109375" style="1" customWidth="1"/>
    <col min="6" max="6" width="26.7109375" style="1" customWidth="1"/>
    <col min="7" max="8" width="18.7109375" style="2" customWidth="1" outlineLevel="3"/>
    <col min="9" max="11" width="18.7109375" style="2" customWidth="1" outlineLevel="4"/>
    <col min="12" max="12" width="25.7109375" style="2" customWidth="1" outlineLevel="4"/>
    <col min="13" max="13" width="30.7109375" style="2" customWidth="1" outlineLevel="4"/>
    <col min="14" max="16" width="20.7109375" style="3" customWidth="1" outlineLevel="3"/>
    <col min="17" max="17" width="20.7109375" style="3" customWidth="1" outlineLevel="2"/>
    <col min="18" max="18" width="20.7109375" style="4" customWidth="1" outlineLevel="1"/>
    <col min="19" max="19" width="22.85546875" style="3" customWidth="1" outlineLevel="1"/>
    <col min="20" max="20" width="26.7109375" style="3" customWidth="1"/>
    <col min="21" max="25" width="18.7109375" style="1" customWidth="1"/>
    <col min="26" max="27" width="25.7109375" style="1" customWidth="1"/>
    <col min="28" max="28" width="13.140625" style="1" customWidth="1"/>
    <col min="29" max="29" width="12.28515625" style="1" customWidth="1"/>
    <col min="30" max="30" width="12.85546875" style="1" customWidth="1"/>
    <col min="31" max="31" width="12.7109375" style="1" customWidth="1"/>
    <col min="32" max="32" width="14.140625" style="1" customWidth="1"/>
    <col min="33" max="33" width="15.28515625" style="1" customWidth="1"/>
    <col min="34" max="34" width="14" style="1" customWidth="1"/>
    <col min="35" max="35" width="5.7109375" style="1" customWidth="1"/>
    <col min="36" max="36" width="13.140625" style="1" customWidth="1"/>
    <col min="37" max="38" width="15.28515625" style="1" customWidth="1"/>
    <col min="39" max="16384" width="8.42578125" style="1"/>
  </cols>
  <sheetData>
    <row r="1" spans="1:38" s="5" customFormat="1" ht="50.1" customHeight="1">
      <c r="A1" s="86"/>
      <c r="B1" s="86"/>
      <c r="C1" s="86"/>
      <c r="D1" s="86"/>
      <c r="E1" s="86"/>
      <c r="F1" s="84" t="s">
        <v>0</v>
      </c>
      <c r="G1" s="83" t="s">
        <v>29</v>
      </c>
      <c r="H1" s="83" t="s">
        <v>47</v>
      </c>
      <c r="I1" s="83" t="s">
        <v>31</v>
      </c>
      <c r="J1" s="83" t="s">
        <v>48</v>
      </c>
      <c r="K1" s="83" t="s">
        <v>49</v>
      </c>
      <c r="L1" s="83" t="s">
        <v>50</v>
      </c>
      <c r="M1" s="83" t="s">
        <v>67</v>
      </c>
      <c r="N1" s="148" t="s">
        <v>92</v>
      </c>
      <c r="O1" s="149"/>
      <c r="P1" s="149"/>
      <c r="Q1" s="149"/>
      <c r="R1" s="149"/>
      <c r="S1" s="150"/>
      <c r="T1" s="85" t="s">
        <v>0</v>
      </c>
      <c r="U1" s="83" t="s">
        <v>51</v>
      </c>
      <c r="V1" s="83" t="s">
        <v>52</v>
      </c>
      <c r="W1" s="83" t="s">
        <v>53</v>
      </c>
      <c r="X1" s="83" t="s">
        <v>54</v>
      </c>
      <c r="Y1" s="83" t="s">
        <v>55</v>
      </c>
      <c r="Z1" s="63"/>
      <c r="AA1" s="83" t="s">
        <v>67</v>
      </c>
      <c r="AB1" s="63"/>
      <c r="AC1" s="63"/>
      <c r="AD1" s="63"/>
      <c r="AE1" s="64"/>
      <c r="AF1" s="64"/>
      <c r="AG1" s="64"/>
      <c r="AH1" s="64"/>
      <c r="AI1" s="45"/>
      <c r="AJ1" s="45"/>
    </row>
    <row r="2" spans="1:38" s="7" customFormat="1" ht="39.950000000000003" customHeight="1">
      <c r="A2" s="145" t="s">
        <v>66</v>
      </c>
      <c r="B2" s="146"/>
      <c r="C2" s="146"/>
      <c r="D2" s="146"/>
      <c r="E2" s="147"/>
      <c r="F2" s="88" t="s">
        <v>35</v>
      </c>
      <c r="G2" s="104" t="s">
        <v>1</v>
      </c>
      <c r="H2" s="105" t="s">
        <v>2</v>
      </c>
      <c r="I2" s="106" t="s">
        <v>3</v>
      </c>
      <c r="J2" s="94" t="s">
        <v>39</v>
      </c>
      <c r="K2" s="93" t="s">
        <v>37</v>
      </c>
      <c r="L2" s="95" t="s">
        <v>38</v>
      </c>
      <c r="M2" s="96" t="s">
        <v>68</v>
      </c>
      <c r="N2" s="89" t="s">
        <v>5</v>
      </c>
      <c r="O2" s="90" t="s">
        <v>6</v>
      </c>
      <c r="P2" s="89" t="s">
        <v>7</v>
      </c>
      <c r="Q2" s="90" t="s">
        <v>8</v>
      </c>
      <c r="R2" s="91" t="s">
        <v>9</v>
      </c>
      <c r="S2" s="97" t="s">
        <v>26</v>
      </c>
      <c r="T2" s="98" t="s">
        <v>34</v>
      </c>
      <c r="U2" s="107" t="s">
        <v>10</v>
      </c>
      <c r="V2" s="108" t="s">
        <v>11</v>
      </c>
      <c r="W2" s="109" t="s">
        <v>12</v>
      </c>
      <c r="X2" s="110" t="s">
        <v>13</v>
      </c>
      <c r="Y2" s="111" t="s">
        <v>14</v>
      </c>
      <c r="Z2" s="92" t="s">
        <v>4</v>
      </c>
      <c r="AA2" s="133" t="s">
        <v>68</v>
      </c>
      <c r="AB2" s="99" t="s">
        <v>15</v>
      </c>
      <c r="AC2" s="100" t="s">
        <v>16</v>
      </c>
      <c r="AD2" s="101" t="s">
        <v>17</v>
      </c>
      <c r="AE2" s="100" t="s">
        <v>18</v>
      </c>
      <c r="AF2" s="101" t="s">
        <v>19</v>
      </c>
      <c r="AG2" s="102" t="s">
        <v>9</v>
      </c>
      <c r="AH2" s="103" t="s">
        <v>22</v>
      </c>
      <c r="AI2" s="12"/>
      <c r="AJ2" s="13"/>
      <c r="AK2" s="8"/>
      <c r="AL2" s="8"/>
    </row>
    <row r="3" spans="1:38" s="10" customFormat="1" ht="30" customHeight="1" outlineLevel="1">
      <c r="A3" s="131"/>
      <c r="B3" s="131"/>
      <c r="C3" s="131"/>
      <c r="D3" s="131">
        <v>2</v>
      </c>
      <c r="E3" s="131">
        <v>1</v>
      </c>
      <c r="F3" s="72" t="s">
        <v>75</v>
      </c>
      <c r="G3" s="47">
        <v>7</v>
      </c>
      <c r="H3" s="48">
        <v>8</v>
      </c>
      <c r="I3" s="49">
        <v>2</v>
      </c>
      <c r="J3" s="48"/>
      <c r="K3" s="48"/>
      <c r="L3" s="50">
        <f>SUM(G3:J3)</f>
        <v>17</v>
      </c>
      <c r="M3" s="76"/>
      <c r="N3" s="51">
        <f t="shared" ref="N3:N17" si="0">G3/L3</f>
        <v>0.41176470588235292</v>
      </c>
      <c r="O3" s="51">
        <f t="shared" ref="O3:O17" si="1">H3/L3</f>
        <v>0.47058823529411764</v>
      </c>
      <c r="P3" s="51">
        <f t="shared" ref="P3:P17" si="2">I3/L3</f>
        <v>0.11764705882352941</v>
      </c>
      <c r="Q3" s="51">
        <f t="shared" ref="Q3:Q17" si="3">J3/L3</f>
        <v>0</v>
      </c>
      <c r="R3" s="52">
        <f>SUM(G3-I3-J3)/L3</f>
        <v>0.29411764705882354</v>
      </c>
      <c r="S3" s="53">
        <f>(L3/L17)</f>
        <v>0.27419354838709675</v>
      </c>
      <c r="T3" s="72" t="s">
        <v>75</v>
      </c>
      <c r="U3" s="49"/>
      <c r="V3" s="48">
        <v>2</v>
      </c>
      <c r="W3" s="48"/>
      <c r="X3" s="49"/>
      <c r="Y3" s="48">
        <v>1</v>
      </c>
      <c r="Z3" s="50">
        <f t="shared" ref="Z3:Z16" si="4">SUM(U3:Y3)</f>
        <v>3</v>
      </c>
      <c r="AA3" s="76"/>
      <c r="AB3" s="51">
        <f t="shared" ref="AB3:AB16" si="5">U3/Z3</f>
        <v>0</v>
      </c>
      <c r="AC3" s="51">
        <f t="shared" ref="AC3:AC16" si="6">V3/Z3</f>
        <v>0.66666666666666663</v>
      </c>
      <c r="AD3" s="51">
        <f t="shared" ref="AD3:AD17" si="7">W3/Z3</f>
        <v>0</v>
      </c>
      <c r="AE3" s="51">
        <f t="shared" ref="AE3:AE16" si="8">X3/Z3</f>
        <v>0</v>
      </c>
      <c r="AF3" s="51">
        <f t="shared" ref="AF3:AF16" si="9">Y3/Z3</f>
        <v>0.33333333333333331</v>
      </c>
      <c r="AG3" s="56">
        <f t="shared" ref="AG3:AG16" si="10">SUM(U3-W3-Y3)/Z3</f>
        <v>-0.33333333333333331</v>
      </c>
      <c r="AH3" s="57">
        <f>SUM(AB3:AC3)</f>
        <v>0.66666666666666663</v>
      </c>
      <c r="AI3" s="9"/>
      <c r="AJ3" s="14"/>
      <c r="AK3" s="12"/>
      <c r="AL3" s="12"/>
    </row>
    <row r="4" spans="1:38" s="10" customFormat="1" ht="30" customHeight="1" outlineLevel="1">
      <c r="A4" s="132"/>
      <c r="B4" s="132"/>
      <c r="C4" s="132"/>
      <c r="D4" s="132">
        <v>2</v>
      </c>
      <c r="E4" s="132">
        <v>1</v>
      </c>
      <c r="F4" s="73" t="s">
        <v>76</v>
      </c>
      <c r="G4" s="54">
        <v>3</v>
      </c>
      <c r="H4" s="54">
        <v>16</v>
      </c>
      <c r="I4" s="55">
        <v>2</v>
      </c>
      <c r="J4" s="54"/>
      <c r="K4" s="54"/>
      <c r="L4" s="50">
        <f t="shared" ref="L4:L16" si="11">SUM(G4:J4)</f>
        <v>21</v>
      </c>
      <c r="M4" s="77"/>
      <c r="N4" s="51">
        <f t="shared" si="0"/>
        <v>0.14285714285714285</v>
      </c>
      <c r="O4" s="51">
        <f t="shared" si="1"/>
        <v>0.76190476190476186</v>
      </c>
      <c r="P4" s="51">
        <f t="shared" si="2"/>
        <v>9.5238095238095233E-2</v>
      </c>
      <c r="Q4" s="51">
        <f t="shared" si="3"/>
        <v>0</v>
      </c>
      <c r="R4" s="52">
        <f t="shared" ref="R4:R16" si="12">SUM(G4-I4-J4)/L4</f>
        <v>4.7619047619047616E-2</v>
      </c>
      <c r="S4" s="53">
        <f>(L4/L17)</f>
        <v>0.33870967741935482</v>
      </c>
      <c r="T4" s="73" t="s">
        <v>76</v>
      </c>
      <c r="U4" s="54">
        <v>3</v>
      </c>
      <c r="V4" s="54">
        <v>4</v>
      </c>
      <c r="W4" s="54">
        <v>4</v>
      </c>
      <c r="X4" s="54">
        <v>1</v>
      </c>
      <c r="Y4" s="54">
        <v>3</v>
      </c>
      <c r="Z4" s="50">
        <f t="shared" si="4"/>
        <v>15</v>
      </c>
      <c r="AA4" s="77"/>
      <c r="AB4" s="51">
        <f t="shared" si="5"/>
        <v>0.2</v>
      </c>
      <c r="AC4" s="51">
        <f t="shared" si="6"/>
        <v>0.26666666666666666</v>
      </c>
      <c r="AD4" s="51">
        <f t="shared" si="7"/>
        <v>0.26666666666666666</v>
      </c>
      <c r="AE4" s="51">
        <f t="shared" si="8"/>
        <v>6.6666666666666666E-2</v>
      </c>
      <c r="AF4" s="51">
        <f t="shared" si="9"/>
        <v>0.2</v>
      </c>
      <c r="AG4" s="56">
        <f t="shared" si="10"/>
        <v>-0.26666666666666666</v>
      </c>
      <c r="AH4" s="57">
        <f t="shared" ref="AH4:AH16" si="13">SUM(AB4:AC4)</f>
        <v>0.46666666666666667</v>
      </c>
      <c r="AI4" s="9"/>
      <c r="AJ4" s="14"/>
      <c r="AK4" s="9"/>
      <c r="AL4" s="9"/>
    </row>
    <row r="5" spans="1:38" s="10" customFormat="1" ht="30" customHeight="1" outlineLevel="1">
      <c r="A5" s="132"/>
      <c r="B5" s="132"/>
      <c r="C5" s="132"/>
      <c r="D5" s="132">
        <v>2</v>
      </c>
      <c r="E5" s="132">
        <v>1</v>
      </c>
      <c r="F5" s="73" t="s">
        <v>77</v>
      </c>
      <c r="G5" s="54"/>
      <c r="H5" s="54"/>
      <c r="I5" s="55">
        <v>1</v>
      </c>
      <c r="J5" s="54"/>
      <c r="K5" s="54"/>
      <c r="L5" s="50">
        <f t="shared" si="11"/>
        <v>1</v>
      </c>
      <c r="M5" s="77"/>
      <c r="N5" s="51">
        <f t="shared" si="0"/>
        <v>0</v>
      </c>
      <c r="O5" s="51">
        <f t="shared" si="1"/>
        <v>0</v>
      </c>
      <c r="P5" s="51">
        <f t="shared" si="2"/>
        <v>1</v>
      </c>
      <c r="Q5" s="51">
        <f t="shared" si="3"/>
        <v>0</v>
      </c>
      <c r="R5" s="52">
        <f t="shared" si="12"/>
        <v>-1</v>
      </c>
      <c r="S5" s="53">
        <f>(L5/L17)</f>
        <v>1.6129032258064516E-2</v>
      </c>
      <c r="T5" s="73" t="s">
        <v>77</v>
      </c>
      <c r="U5" s="54"/>
      <c r="V5" s="54">
        <v>4</v>
      </c>
      <c r="W5" s="54">
        <v>2</v>
      </c>
      <c r="X5" s="54">
        <v>2</v>
      </c>
      <c r="Y5" s="54">
        <v>2</v>
      </c>
      <c r="Z5" s="50">
        <f t="shared" si="4"/>
        <v>10</v>
      </c>
      <c r="AA5" s="77"/>
      <c r="AB5" s="51">
        <f t="shared" si="5"/>
        <v>0</v>
      </c>
      <c r="AC5" s="51">
        <f t="shared" si="6"/>
        <v>0.4</v>
      </c>
      <c r="AD5" s="51">
        <f t="shared" si="7"/>
        <v>0.2</v>
      </c>
      <c r="AE5" s="51">
        <f t="shared" si="8"/>
        <v>0.2</v>
      </c>
      <c r="AF5" s="51">
        <f t="shared" si="9"/>
        <v>0.2</v>
      </c>
      <c r="AG5" s="56">
        <f t="shared" si="10"/>
        <v>-0.4</v>
      </c>
      <c r="AH5" s="57">
        <f t="shared" si="13"/>
        <v>0.4</v>
      </c>
      <c r="AI5" s="9"/>
      <c r="AJ5" s="14"/>
      <c r="AK5" s="9"/>
      <c r="AL5" s="9"/>
    </row>
    <row r="6" spans="1:38" s="10" customFormat="1" ht="30" customHeight="1" outlineLevel="1">
      <c r="A6" s="132"/>
      <c r="B6" s="132"/>
      <c r="C6" s="132"/>
      <c r="D6" s="132">
        <v>2</v>
      </c>
      <c r="E6" s="132">
        <v>1</v>
      </c>
      <c r="F6" s="73" t="s">
        <v>78</v>
      </c>
      <c r="G6" s="54">
        <v>4</v>
      </c>
      <c r="H6" s="54">
        <v>13</v>
      </c>
      <c r="I6" s="55">
        <v>2</v>
      </c>
      <c r="J6" s="54"/>
      <c r="K6" s="54"/>
      <c r="L6" s="50">
        <f t="shared" si="11"/>
        <v>19</v>
      </c>
      <c r="M6" s="77"/>
      <c r="N6" s="51">
        <f t="shared" si="0"/>
        <v>0.21052631578947367</v>
      </c>
      <c r="O6" s="51">
        <f t="shared" si="1"/>
        <v>0.68421052631578949</v>
      </c>
      <c r="P6" s="51">
        <f t="shared" si="2"/>
        <v>0.10526315789473684</v>
      </c>
      <c r="Q6" s="51">
        <f t="shared" si="3"/>
        <v>0</v>
      </c>
      <c r="R6" s="52">
        <f t="shared" si="12"/>
        <v>0.10526315789473684</v>
      </c>
      <c r="S6" s="53">
        <f>(L6/L17)</f>
        <v>0.30645161290322581</v>
      </c>
      <c r="T6" s="73" t="s">
        <v>78</v>
      </c>
      <c r="U6" s="54"/>
      <c r="V6" s="54">
        <v>2</v>
      </c>
      <c r="W6" s="54">
        <v>3</v>
      </c>
      <c r="X6" s="54">
        <v>1</v>
      </c>
      <c r="Y6" s="54">
        <v>1</v>
      </c>
      <c r="Z6" s="50">
        <f t="shared" si="4"/>
        <v>7</v>
      </c>
      <c r="AA6" s="77"/>
      <c r="AB6" s="51">
        <f t="shared" si="5"/>
        <v>0</v>
      </c>
      <c r="AC6" s="51">
        <f t="shared" si="6"/>
        <v>0.2857142857142857</v>
      </c>
      <c r="AD6" s="51">
        <f t="shared" si="7"/>
        <v>0.42857142857142855</v>
      </c>
      <c r="AE6" s="51">
        <f t="shared" si="8"/>
        <v>0.14285714285714285</v>
      </c>
      <c r="AF6" s="51">
        <f t="shared" si="9"/>
        <v>0.14285714285714285</v>
      </c>
      <c r="AG6" s="56">
        <f t="shared" si="10"/>
        <v>-0.5714285714285714</v>
      </c>
      <c r="AH6" s="57">
        <f t="shared" si="13"/>
        <v>0.2857142857142857</v>
      </c>
      <c r="AI6" s="9"/>
      <c r="AJ6" s="14"/>
      <c r="AK6" s="9"/>
      <c r="AL6" s="9"/>
    </row>
    <row r="7" spans="1:38" s="10" customFormat="1" ht="30" customHeight="1" outlineLevel="1">
      <c r="A7" s="132"/>
      <c r="B7" s="132"/>
      <c r="C7" s="132"/>
      <c r="D7" s="132">
        <v>2</v>
      </c>
      <c r="E7" s="132">
        <v>1</v>
      </c>
      <c r="F7" s="73" t="s">
        <v>79</v>
      </c>
      <c r="G7" s="54">
        <v>3</v>
      </c>
      <c r="H7" s="54"/>
      <c r="I7" s="55"/>
      <c r="J7" s="54"/>
      <c r="K7" s="54"/>
      <c r="L7" s="50">
        <f t="shared" si="11"/>
        <v>3</v>
      </c>
      <c r="M7" s="77"/>
      <c r="N7" s="51">
        <f t="shared" si="0"/>
        <v>1</v>
      </c>
      <c r="O7" s="51">
        <f t="shared" si="1"/>
        <v>0</v>
      </c>
      <c r="P7" s="51">
        <f t="shared" si="2"/>
        <v>0</v>
      </c>
      <c r="Q7" s="51">
        <f t="shared" si="3"/>
        <v>0</v>
      </c>
      <c r="R7" s="52">
        <f t="shared" si="12"/>
        <v>1</v>
      </c>
      <c r="S7" s="53">
        <f>(L7/L17)</f>
        <v>4.8387096774193547E-2</v>
      </c>
      <c r="T7" s="73" t="s">
        <v>79</v>
      </c>
      <c r="U7" s="54"/>
      <c r="V7" s="54"/>
      <c r="W7" s="54"/>
      <c r="X7" s="54"/>
      <c r="Y7" s="54"/>
      <c r="Z7" s="50">
        <f t="shared" si="4"/>
        <v>0</v>
      </c>
      <c r="AA7" s="77"/>
      <c r="AB7" s="51" t="e">
        <f t="shared" si="5"/>
        <v>#DIV/0!</v>
      </c>
      <c r="AC7" s="51" t="e">
        <f t="shared" si="6"/>
        <v>#DIV/0!</v>
      </c>
      <c r="AD7" s="51" t="e">
        <f t="shared" si="7"/>
        <v>#DIV/0!</v>
      </c>
      <c r="AE7" s="51" t="e">
        <f t="shared" si="8"/>
        <v>#DIV/0!</v>
      </c>
      <c r="AF7" s="51" t="e">
        <f t="shared" si="9"/>
        <v>#DIV/0!</v>
      </c>
      <c r="AG7" s="56" t="e">
        <f t="shared" si="10"/>
        <v>#DIV/0!</v>
      </c>
      <c r="AH7" s="57" t="e">
        <f t="shared" si="13"/>
        <v>#DIV/0!</v>
      </c>
      <c r="AI7" s="9"/>
      <c r="AJ7" s="14"/>
      <c r="AK7" s="9"/>
      <c r="AL7" s="9"/>
    </row>
    <row r="8" spans="1:38" s="10" customFormat="1" ht="30" customHeight="1" outlineLevel="1">
      <c r="A8" s="132"/>
      <c r="B8" s="132"/>
      <c r="C8" s="132"/>
      <c r="D8" s="132">
        <v>2</v>
      </c>
      <c r="E8" s="132">
        <v>1</v>
      </c>
      <c r="F8" s="73" t="s">
        <v>80</v>
      </c>
      <c r="G8" s="54"/>
      <c r="H8" s="54"/>
      <c r="I8" s="55"/>
      <c r="J8" s="54"/>
      <c r="K8" s="54"/>
      <c r="L8" s="50">
        <f t="shared" si="11"/>
        <v>0</v>
      </c>
      <c r="M8" s="77"/>
      <c r="N8" s="51" t="e">
        <f t="shared" si="0"/>
        <v>#DIV/0!</v>
      </c>
      <c r="O8" s="51" t="e">
        <f t="shared" si="1"/>
        <v>#DIV/0!</v>
      </c>
      <c r="P8" s="51" t="e">
        <f t="shared" si="2"/>
        <v>#DIV/0!</v>
      </c>
      <c r="Q8" s="51" t="e">
        <f t="shared" si="3"/>
        <v>#DIV/0!</v>
      </c>
      <c r="R8" s="52" t="e">
        <f t="shared" si="12"/>
        <v>#DIV/0!</v>
      </c>
      <c r="S8" s="53">
        <f>(L8/L17)</f>
        <v>0</v>
      </c>
      <c r="T8" s="73" t="s">
        <v>80</v>
      </c>
      <c r="U8" s="54"/>
      <c r="V8" s="54"/>
      <c r="W8" s="54"/>
      <c r="X8" s="54"/>
      <c r="Y8" s="54"/>
      <c r="Z8" s="50">
        <f t="shared" si="4"/>
        <v>0</v>
      </c>
      <c r="AA8" s="77"/>
      <c r="AB8" s="51" t="e">
        <f t="shared" si="5"/>
        <v>#DIV/0!</v>
      </c>
      <c r="AC8" s="51" t="e">
        <f t="shared" si="6"/>
        <v>#DIV/0!</v>
      </c>
      <c r="AD8" s="51" t="e">
        <f t="shared" si="7"/>
        <v>#DIV/0!</v>
      </c>
      <c r="AE8" s="51" t="e">
        <f t="shared" si="8"/>
        <v>#DIV/0!</v>
      </c>
      <c r="AF8" s="51" t="e">
        <f t="shared" si="9"/>
        <v>#DIV/0!</v>
      </c>
      <c r="AG8" s="56" t="e">
        <f t="shared" si="10"/>
        <v>#DIV/0!</v>
      </c>
      <c r="AH8" s="57" t="e">
        <f t="shared" si="13"/>
        <v>#DIV/0!</v>
      </c>
      <c r="AI8" s="9"/>
      <c r="AJ8" s="14"/>
      <c r="AK8" s="9"/>
      <c r="AL8" s="9"/>
    </row>
    <row r="9" spans="1:38" s="10" customFormat="1" ht="30" customHeight="1" outlineLevel="1">
      <c r="A9" s="132"/>
      <c r="B9" s="132"/>
      <c r="C9" s="132"/>
      <c r="D9" s="132"/>
      <c r="E9" s="132"/>
      <c r="F9" s="73" t="s">
        <v>81</v>
      </c>
      <c r="G9" s="54"/>
      <c r="H9" s="54"/>
      <c r="I9" s="55"/>
      <c r="J9" s="54"/>
      <c r="K9" s="54"/>
      <c r="L9" s="50">
        <f t="shared" si="11"/>
        <v>0</v>
      </c>
      <c r="M9" s="77"/>
      <c r="N9" s="51" t="e">
        <f t="shared" si="0"/>
        <v>#DIV/0!</v>
      </c>
      <c r="O9" s="51" t="e">
        <f t="shared" si="1"/>
        <v>#DIV/0!</v>
      </c>
      <c r="P9" s="51" t="e">
        <f t="shared" si="2"/>
        <v>#DIV/0!</v>
      </c>
      <c r="Q9" s="51" t="e">
        <f t="shared" si="3"/>
        <v>#DIV/0!</v>
      </c>
      <c r="R9" s="52" t="e">
        <f t="shared" si="12"/>
        <v>#DIV/0!</v>
      </c>
      <c r="S9" s="53">
        <f>(L9/L17)</f>
        <v>0</v>
      </c>
      <c r="T9" s="73" t="s">
        <v>81</v>
      </c>
      <c r="U9" s="54"/>
      <c r="V9" s="54"/>
      <c r="W9" s="54"/>
      <c r="X9" s="54"/>
      <c r="Y9" s="54"/>
      <c r="Z9" s="50">
        <f t="shared" si="4"/>
        <v>0</v>
      </c>
      <c r="AA9" s="77"/>
      <c r="AB9" s="51" t="e">
        <f t="shared" si="5"/>
        <v>#DIV/0!</v>
      </c>
      <c r="AC9" s="51" t="e">
        <f t="shared" si="6"/>
        <v>#DIV/0!</v>
      </c>
      <c r="AD9" s="51" t="e">
        <f t="shared" si="7"/>
        <v>#DIV/0!</v>
      </c>
      <c r="AE9" s="51" t="e">
        <f t="shared" si="8"/>
        <v>#DIV/0!</v>
      </c>
      <c r="AF9" s="51" t="e">
        <f t="shared" si="9"/>
        <v>#DIV/0!</v>
      </c>
      <c r="AG9" s="56" t="e">
        <f t="shared" si="10"/>
        <v>#DIV/0!</v>
      </c>
      <c r="AH9" s="57" t="e">
        <f t="shared" si="13"/>
        <v>#DIV/0!</v>
      </c>
      <c r="AI9" s="9"/>
      <c r="AJ9" s="14"/>
      <c r="AK9" s="9"/>
      <c r="AL9" s="9"/>
    </row>
    <row r="10" spans="1:38" s="10" customFormat="1" ht="30" customHeight="1" outlineLevel="1">
      <c r="A10" s="132"/>
      <c r="B10" s="132"/>
      <c r="C10" s="132"/>
      <c r="D10" s="132"/>
      <c r="E10" s="132"/>
      <c r="F10" s="73" t="s">
        <v>82</v>
      </c>
      <c r="G10" s="54"/>
      <c r="H10" s="54"/>
      <c r="I10" s="55"/>
      <c r="J10" s="54"/>
      <c r="K10" s="54"/>
      <c r="L10" s="50">
        <f t="shared" si="11"/>
        <v>0</v>
      </c>
      <c r="M10" s="77"/>
      <c r="N10" s="51" t="e">
        <f t="shared" si="0"/>
        <v>#DIV/0!</v>
      </c>
      <c r="O10" s="51" t="e">
        <f t="shared" si="1"/>
        <v>#DIV/0!</v>
      </c>
      <c r="P10" s="51" t="e">
        <f t="shared" si="2"/>
        <v>#DIV/0!</v>
      </c>
      <c r="Q10" s="51" t="e">
        <f t="shared" si="3"/>
        <v>#DIV/0!</v>
      </c>
      <c r="R10" s="52" t="e">
        <f t="shared" si="12"/>
        <v>#DIV/0!</v>
      </c>
      <c r="S10" s="53">
        <f>(L10/L17)</f>
        <v>0</v>
      </c>
      <c r="T10" s="73" t="s">
        <v>82</v>
      </c>
      <c r="U10" s="54"/>
      <c r="V10" s="54"/>
      <c r="W10" s="54"/>
      <c r="X10" s="54"/>
      <c r="Y10" s="54"/>
      <c r="Z10" s="50">
        <f t="shared" si="4"/>
        <v>0</v>
      </c>
      <c r="AA10" s="77"/>
      <c r="AB10" s="51" t="e">
        <f t="shared" si="5"/>
        <v>#DIV/0!</v>
      </c>
      <c r="AC10" s="51" t="e">
        <f t="shared" si="6"/>
        <v>#DIV/0!</v>
      </c>
      <c r="AD10" s="51" t="e">
        <f t="shared" si="7"/>
        <v>#DIV/0!</v>
      </c>
      <c r="AE10" s="51" t="e">
        <f t="shared" si="8"/>
        <v>#DIV/0!</v>
      </c>
      <c r="AF10" s="51" t="e">
        <f t="shared" si="9"/>
        <v>#DIV/0!</v>
      </c>
      <c r="AG10" s="56" t="e">
        <f t="shared" si="10"/>
        <v>#DIV/0!</v>
      </c>
      <c r="AH10" s="57" t="e">
        <f t="shared" si="13"/>
        <v>#DIV/0!</v>
      </c>
      <c r="AI10" s="9"/>
      <c r="AJ10" s="14"/>
      <c r="AK10" s="9"/>
      <c r="AL10" s="9"/>
    </row>
    <row r="11" spans="1:38" s="10" customFormat="1" ht="30" customHeight="1" outlineLevel="1">
      <c r="A11" s="132"/>
      <c r="B11" s="132"/>
      <c r="C11" s="132"/>
      <c r="D11" s="132"/>
      <c r="E11" s="132">
        <v>1</v>
      </c>
      <c r="F11" s="73" t="s">
        <v>83</v>
      </c>
      <c r="G11" s="54"/>
      <c r="H11" s="54"/>
      <c r="I11" s="55"/>
      <c r="J11" s="54"/>
      <c r="K11" s="54"/>
      <c r="L11" s="50">
        <f t="shared" si="11"/>
        <v>0</v>
      </c>
      <c r="M11" s="77"/>
      <c r="N11" s="51" t="e">
        <f t="shared" si="0"/>
        <v>#DIV/0!</v>
      </c>
      <c r="O11" s="51" t="e">
        <f t="shared" si="1"/>
        <v>#DIV/0!</v>
      </c>
      <c r="P11" s="51" t="e">
        <f t="shared" si="2"/>
        <v>#DIV/0!</v>
      </c>
      <c r="Q11" s="51" t="e">
        <f t="shared" si="3"/>
        <v>#DIV/0!</v>
      </c>
      <c r="R11" s="52" t="e">
        <f t="shared" si="12"/>
        <v>#DIV/0!</v>
      </c>
      <c r="S11" s="53">
        <f>(L11/L17)</f>
        <v>0</v>
      </c>
      <c r="T11" s="73" t="s">
        <v>83</v>
      </c>
      <c r="U11" s="54"/>
      <c r="V11" s="54"/>
      <c r="W11" s="54"/>
      <c r="X11" s="54"/>
      <c r="Y11" s="54"/>
      <c r="Z11" s="50">
        <f t="shared" si="4"/>
        <v>0</v>
      </c>
      <c r="AA11" s="77"/>
      <c r="AB11" s="51" t="e">
        <f t="shared" si="5"/>
        <v>#DIV/0!</v>
      </c>
      <c r="AC11" s="51" t="e">
        <f t="shared" si="6"/>
        <v>#DIV/0!</v>
      </c>
      <c r="AD11" s="51" t="e">
        <f t="shared" si="7"/>
        <v>#DIV/0!</v>
      </c>
      <c r="AE11" s="51" t="e">
        <f t="shared" si="8"/>
        <v>#DIV/0!</v>
      </c>
      <c r="AF11" s="51" t="e">
        <f t="shared" si="9"/>
        <v>#DIV/0!</v>
      </c>
      <c r="AG11" s="56" t="e">
        <f t="shared" si="10"/>
        <v>#DIV/0!</v>
      </c>
      <c r="AH11" s="57" t="e">
        <f t="shared" si="13"/>
        <v>#DIV/0!</v>
      </c>
      <c r="AI11" s="9"/>
      <c r="AJ11" s="14"/>
      <c r="AK11" s="9"/>
      <c r="AL11" s="9"/>
    </row>
    <row r="12" spans="1:38" s="10" customFormat="1" ht="30" customHeight="1" outlineLevel="1">
      <c r="A12" s="132"/>
      <c r="B12" s="132"/>
      <c r="C12" s="132"/>
      <c r="D12" s="132">
        <v>2</v>
      </c>
      <c r="E12" s="132">
        <v>1</v>
      </c>
      <c r="F12" s="135" t="s">
        <v>84</v>
      </c>
      <c r="G12" s="54"/>
      <c r="H12" s="54"/>
      <c r="I12" s="55"/>
      <c r="J12" s="54"/>
      <c r="K12" s="54"/>
      <c r="L12" s="50">
        <f t="shared" si="11"/>
        <v>0</v>
      </c>
      <c r="M12" s="77" t="s">
        <v>73</v>
      </c>
      <c r="N12" s="51" t="e">
        <f t="shared" si="0"/>
        <v>#DIV/0!</v>
      </c>
      <c r="O12" s="51" t="e">
        <f t="shared" si="1"/>
        <v>#DIV/0!</v>
      </c>
      <c r="P12" s="51" t="e">
        <f t="shared" si="2"/>
        <v>#DIV/0!</v>
      </c>
      <c r="Q12" s="51" t="e">
        <f t="shared" si="3"/>
        <v>#DIV/0!</v>
      </c>
      <c r="R12" s="52" t="e">
        <f t="shared" si="12"/>
        <v>#DIV/0!</v>
      </c>
      <c r="S12" s="53">
        <f>(L12/L17)</f>
        <v>0</v>
      </c>
      <c r="T12" s="135" t="s">
        <v>84</v>
      </c>
      <c r="U12" s="54"/>
      <c r="V12" s="54"/>
      <c r="W12" s="54"/>
      <c r="X12" s="54"/>
      <c r="Y12" s="54">
        <v>1</v>
      </c>
      <c r="Z12" s="50">
        <f t="shared" si="4"/>
        <v>1</v>
      </c>
      <c r="AA12" s="77" t="s">
        <v>73</v>
      </c>
      <c r="AB12" s="51">
        <f t="shared" si="5"/>
        <v>0</v>
      </c>
      <c r="AC12" s="51">
        <f t="shared" si="6"/>
        <v>0</v>
      </c>
      <c r="AD12" s="51">
        <f t="shared" si="7"/>
        <v>0</v>
      </c>
      <c r="AE12" s="51">
        <f t="shared" si="8"/>
        <v>0</v>
      </c>
      <c r="AF12" s="51">
        <f t="shared" si="9"/>
        <v>1</v>
      </c>
      <c r="AG12" s="56">
        <f t="shared" si="10"/>
        <v>-1</v>
      </c>
      <c r="AH12" s="57">
        <f t="shared" si="13"/>
        <v>0</v>
      </c>
      <c r="AI12" s="9"/>
      <c r="AJ12" s="14"/>
      <c r="AK12" s="9"/>
      <c r="AL12" s="9"/>
    </row>
    <row r="13" spans="1:38" s="10" customFormat="1" ht="30" customHeight="1" outlineLevel="1">
      <c r="A13" s="132"/>
      <c r="B13" s="132"/>
      <c r="C13" s="132"/>
      <c r="D13" s="132"/>
      <c r="E13" s="132">
        <v>1</v>
      </c>
      <c r="F13" s="135" t="s">
        <v>85</v>
      </c>
      <c r="G13" s="54">
        <v>1</v>
      </c>
      <c r="H13" s="54"/>
      <c r="I13" s="55"/>
      <c r="J13" s="54"/>
      <c r="K13" s="54"/>
      <c r="L13" s="50">
        <f t="shared" si="11"/>
        <v>1</v>
      </c>
      <c r="M13" s="77" t="s">
        <v>73</v>
      </c>
      <c r="N13" s="51">
        <f t="shared" si="0"/>
        <v>1</v>
      </c>
      <c r="O13" s="51">
        <f t="shared" si="1"/>
        <v>0</v>
      </c>
      <c r="P13" s="51">
        <f t="shared" si="2"/>
        <v>0</v>
      </c>
      <c r="Q13" s="51">
        <f t="shared" si="3"/>
        <v>0</v>
      </c>
      <c r="R13" s="52">
        <f t="shared" si="12"/>
        <v>1</v>
      </c>
      <c r="S13" s="53">
        <f>(L13/L17)</f>
        <v>1.6129032258064516E-2</v>
      </c>
      <c r="T13" s="135" t="s">
        <v>85</v>
      </c>
      <c r="U13" s="54"/>
      <c r="V13" s="54"/>
      <c r="W13" s="54"/>
      <c r="X13" s="54"/>
      <c r="Y13" s="54"/>
      <c r="Z13" s="50">
        <f t="shared" si="4"/>
        <v>0</v>
      </c>
      <c r="AA13" s="77" t="s">
        <v>73</v>
      </c>
      <c r="AB13" s="51" t="e">
        <f t="shared" si="5"/>
        <v>#DIV/0!</v>
      </c>
      <c r="AC13" s="51" t="e">
        <f t="shared" si="6"/>
        <v>#DIV/0!</v>
      </c>
      <c r="AD13" s="51" t="e">
        <f t="shared" si="7"/>
        <v>#DIV/0!</v>
      </c>
      <c r="AE13" s="51" t="e">
        <f t="shared" si="8"/>
        <v>#DIV/0!</v>
      </c>
      <c r="AF13" s="51" t="e">
        <f t="shared" si="9"/>
        <v>#DIV/0!</v>
      </c>
      <c r="AG13" s="56" t="e">
        <f t="shared" si="10"/>
        <v>#DIV/0!</v>
      </c>
      <c r="AH13" s="57" t="e">
        <f t="shared" si="13"/>
        <v>#DIV/0!</v>
      </c>
      <c r="AI13" s="9"/>
      <c r="AJ13" s="14"/>
      <c r="AK13" s="9"/>
      <c r="AL13" s="9"/>
    </row>
    <row r="14" spans="1:38" s="10" customFormat="1" ht="30" customHeight="1" outlineLevel="1">
      <c r="A14" s="132"/>
      <c r="B14" s="132"/>
      <c r="C14" s="132"/>
      <c r="D14" s="132"/>
      <c r="E14" s="132">
        <v>1</v>
      </c>
      <c r="F14" s="136" t="s">
        <v>86</v>
      </c>
      <c r="G14" s="54"/>
      <c r="H14" s="54"/>
      <c r="I14" s="55"/>
      <c r="J14" s="54"/>
      <c r="K14" s="54"/>
      <c r="L14" s="50">
        <f t="shared" si="11"/>
        <v>0</v>
      </c>
      <c r="M14" s="77" t="s">
        <v>74</v>
      </c>
      <c r="N14" s="51" t="e">
        <f t="shared" si="0"/>
        <v>#DIV/0!</v>
      </c>
      <c r="O14" s="51" t="e">
        <f t="shared" si="1"/>
        <v>#DIV/0!</v>
      </c>
      <c r="P14" s="51" t="e">
        <f t="shared" si="2"/>
        <v>#DIV/0!</v>
      </c>
      <c r="Q14" s="51" t="e">
        <f t="shared" si="3"/>
        <v>#DIV/0!</v>
      </c>
      <c r="R14" s="52" t="e">
        <f t="shared" si="12"/>
        <v>#DIV/0!</v>
      </c>
      <c r="S14" s="53">
        <f>(L14/L17)</f>
        <v>0</v>
      </c>
      <c r="T14" s="136" t="s">
        <v>86</v>
      </c>
      <c r="U14" s="54"/>
      <c r="V14" s="54">
        <v>1</v>
      </c>
      <c r="W14" s="54"/>
      <c r="X14" s="54"/>
      <c r="Y14" s="54"/>
      <c r="Z14" s="50">
        <f t="shared" si="4"/>
        <v>1</v>
      </c>
      <c r="AA14" s="77" t="s">
        <v>74</v>
      </c>
      <c r="AB14" s="51">
        <f t="shared" si="5"/>
        <v>0</v>
      </c>
      <c r="AC14" s="51">
        <f t="shared" si="6"/>
        <v>1</v>
      </c>
      <c r="AD14" s="51">
        <f t="shared" si="7"/>
        <v>0</v>
      </c>
      <c r="AE14" s="51">
        <f t="shared" si="8"/>
        <v>0</v>
      </c>
      <c r="AF14" s="51">
        <f t="shared" si="9"/>
        <v>0</v>
      </c>
      <c r="AG14" s="56">
        <f t="shared" si="10"/>
        <v>0</v>
      </c>
      <c r="AH14" s="57">
        <f t="shared" si="13"/>
        <v>1</v>
      </c>
      <c r="AI14" s="9"/>
      <c r="AJ14" s="14"/>
      <c r="AK14" s="9"/>
      <c r="AL14" s="9"/>
    </row>
    <row r="15" spans="1:38" s="10" customFormat="1" ht="30" customHeight="1" outlineLevel="1">
      <c r="A15" s="132"/>
      <c r="B15" s="132"/>
      <c r="C15" s="132"/>
      <c r="D15" s="132"/>
      <c r="E15" s="132"/>
      <c r="F15" s="73"/>
      <c r="G15" s="54"/>
      <c r="H15" s="54"/>
      <c r="I15" s="55"/>
      <c r="J15" s="54"/>
      <c r="K15" s="54"/>
      <c r="L15" s="50">
        <f t="shared" si="11"/>
        <v>0</v>
      </c>
      <c r="M15" s="77"/>
      <c r="N15" s="51" t="e">
        <f t="shared" si="0"/>
        <v>#DIV/0!</v>
      </c>
      <c r="O15" s="51" t="e">
        <f t="shared" si="1"/>
        <v>#DIV/0!</v>
      </c>
      <c r="P15" s="51" t="e">
        <f t="shared" si="2"/>
        <v>#DIV/0!</v>
      </c>
      <c r="Q15" s="51" t="e">
        <f t="shared" si="3"/>
        <v>#DIV/0!</v>
      </c>
      <c r="R15" s="52" t="e">
        <f t="shared" si="12"/>
        <v>#DIV/0!</v>
      </c>
      <c r="S15" s="53">
        <f>(L15/L17)</f>
        <v>0</v>
      </c>
      <c r="T15" s="74"/>
      <c r="U15" s="54"/>
      <c r="V15" s="54"/>
      <c r="W15" s="54"/>
      <c r="X15" s="54"/>
      <c r="Y15" s="54"/>
      <c r="Z15" s="50">
        <f t="shared" si="4"/>
        <v>0</v>
      </c>
      <c r="AA15" s="77"/>
      <c r="AB15" s="51" t="e">
        <f t="shared" si="5"/>
        <v>#DIV/0!</v>
      </c>
      <c r="AC15" s="51" t="e">
        <f t="shared" si="6"/>
        <v>#DIV/0!</v>
      </c>
      <c r="AD15" s="51" t="e">
        <f t="shared" si="7"/>
        <v>#DIV/0!</v>
      </c>
      <c r="AE15" s="51" t="e">
        <f t="shared" si="8"/>
        <v>#DIV/0!</v>
      </c>
      <c r="AF15" s="51" t="e">
        <f t="shared" si="9"/>
        <v>#DIV/0!</v>
      </c>
      <c r="AG15" s="56" t="e">
        <f t="shared" si="10"/>
        <v>#DIV/0!</v>
      </c>
      <c r="AH15" s="57" t="e">
        <f t="shared" si="13"/>
        <v>#DIV/0!</v>
      </c>
      <c r="AI15" s="9"/>
      <c r="AJ15" s="14"/>
      <c r="AK15" s="9"/>
      <c r="AL15" s="9"/>
    </row>
    <row r="16" spans="1:38" s="10" customFormat="1" ht="30" customHeight="1" outlineLevel="1">
      <c r="A16" s="132"/>
      <c r="B16" s="132"/>
      <c r="C16" s="132"/>
      <c r="D16" s="132"/>
      <c r="E16" s="132"/>
      <c r="F16" s="73"/>
      <c r="G16" s="54"/>
      <c r="H16" s="54"/>
      <c r="I16" s="55"/>
      <c r="J16" s="54"/>
      <c r="K16" s="54"/>
      <c r="L16" s="50">
        <f t="shared" si="11"/>
        <v>0</v>
      </c>
      <c r="M16" s="77"/>
      <c r="N16" s="51" t="e">
        <f t="shared" si="0"/>
        <v>#DIV/0!</v>
      </c>
      <c r="O16" s="51" t="e">
        <f t="shared" si="1"/>
        <v>#DIV/0!</v>
      </c>
      <c r="P16" s="51" t="e">
        <f t="shared" si="2"/>
        <v>#DIV/0!</v>
      </c>
      <c r="Q16" s="51" t="e">
        <f t="shared" si="3"/>
        <v>#DIV/0!</v>
      </c>
      <c r="R16" s="52" t="e">
        <f t="shared" si="12"/>
        <v>#DIV/0!</v>
      </c>
      <c r="S16" s="53">
        <f>(L16/L17)</f>
        <v>0</v>
      </c>
      <c r="T16" s="74"/>
      <c r="U16" s="54"/>
      <c r="V16" s="54"/>
      <c r="W16" s="54"/>
      <c r="X16" s="54"/>
      <c r="Y16" s="54"/>
      <c r="Z16" s="50">
        <f t="shared" si="4"/>
        <v>0</v>
      </c>
      <c r="AA16" s="77"/>
      <c r="AB16" s="51" t="e">
        <f t="shared" si="5"/>
        <v>#DIV/0!</v>
      </c>
      <c r="AC16" s="51" t="e">
        <f t="shared" si="6"/>
        <v>#DIV/0!</v>
      </c>
      <c r="AD16" s="51" t="e">
        <f t="shared" si="7"/>
        <v>#DIV/0!</v>
      </c>
      <c r="AE16" s="51" t="e">
        <f t="shared" si="8"/>
        <v>#DIV/0!</v>
      </c>
      <c r="AF16" s="51" t="e">
        <f t="shared" si="9"/>
        <v>#DIV/0!</v>
      </c>
      <c r="AG16" s="56" t="e">
        <f t="shared" si="10"/>
        <v>#DIV/0!</v>
      </c>
      <c r="AH16" s="57" t="e">
        <f t="shared" si="13"/>
        <v>#DIV/0!</v>
      </c>
      <c r="AI16" s="9"/>
      <c r="AJ16" s="14"/>
      <c r="AK16" s="9"/>
      <c r="AL16" s="9"/>
    </row>
    <row r="17" spans="1:38" s="7" customFormat="1" ht="30" customHeight="1">
      <c r="F17" s="62" t="s">
        <v>20</v>
      </c>
      <c r="G17" s="58">
        <f>SUM(G3:G16)</f>
        <v>18</v>
      </c>
      <c r="H17" s="58">
        <f>SUM(H3:H16)</f>
        <v>37</v>
      </c>
      <c r="I17" s="58">
        <f>SUM(I3:I16)</f>
        <v>7</v>
      </c>
      <c r="J17" s="58">
        <f>SUM(J3:J16)</f>
        <v>0</v>
      </c>
      <c r="K17" s="58">
        <f>SUM(K3:K16)</f>
        <v>0</v>
      </c>
      <c r="L17" s="58">
        <f>SUM(G17:J17)</f>
        <v>62</v>
      </c>
      <c r="M17" s="46"/>
      <c r="N17" s="139">
        <f t="shared" si="0"/>
        <v>0.29032258064516131</v>
      </c>
      <c r="O17" s="139">
        <f t="shared" si="1"/>
        <v>0.59677419354838712</v>
      </c>
      <c r="P17" s="139">
        <f t="shared" si="2"/>
        <v>0.11290322580645161</v>
      </c>
      <c r="Q17" s="139">
        <f t="shared" si="3"/>
        <v>0</v>
      </c>
      <c r="R17" s="140">
        <f>SUM(G17-I17-J17)/L17</f>
        <v>0.17741935483870969</v>
      </c>
      <c r="S17" s="6"/>
      <c r="T17" s="62" t="s">
        <v>21</v>
      </c>
      <c r="U17" s="58">
        <f>SUM(U3:U16)</f>
        <v>3</v>
      </c>
      <c r="V17" s="58">
        <f>SUM(V3:V16)</f>
        <v>13</v>
      </c>
      <c r="W17" s="58">
        <f>SUM(W3:W16)</f>
        <v>9</v>
      </c>
      <c r="X17" s="58">
        <f>SUM(X3:X16)</f>
        <v>4</v>
      </c>
      <c r="Y17" s="58">
        <f>SUM(Y3:Y16)</f>
        <v>8</v>
      </c>
      <c r="Z17" s="58">
        <f>SUM(U17:Y17)</f>
        <v>37</v>
      </c>
      <c r="AA17" s="46"/>
      <c r="AB17" s="59">
        <f>U17/Z17</f>
        <v>8.1081081081081086E-2</v>
      </c>
      <c r="AC17" s="59">
        <f>V17/Z17</f>
        <v>0.35135135135135137</v>
      </c>
      <c r="AD17" s="59">
        <f t="shared" si="7"/>
        <v>0.24324324324324326</v>
      </c>
      <c r="AE17" s="59">
        <f>X17/Z17</f>
        <v>0.10810810810810811</v>
      </c>
      <c r="AF17" s="59">
        <f>Y17/Z17</f>
        <v>0.21621621621621623</v>
      </c>
      <c r="AG17" s="60">
        <f>SUM(U17-W17-Y17)/Z17</f>
        <v>-0.3783783783783784</v>
      </c>
      <c r="AH17" s="61">
        <f>SUM(AB17:AC17)</f>
        <v>0.43243243243243246</v>
      </c>
      <c r="AI17" s="6"/>
      <c r="AJ17" s="15"/>
      <c r="AK17" s="9"/>
      <c r="AL17" s="9"/>
    </row>
    <row r="18" spans="1:38" s="10" customFormat="1" ht="30" customHeight="1">
      <c r="R18" s="18"/>
      <c r="S18" s="16"/>
      <c r="T18" s="16"/>
      <c r="U18" s="16"/>
      <c r="V18" s="16"/>
      <c r="W18" s="16"/>
      <c r="X18" s="17"/>
      <c r="Y18" s="17"/>
      <c r="Z18" s="17"/>
      <c r="AA18" s="17"/>
      <c r="AB18" s="20"/>
      <c r="AC18" s="20"/>
      <c r="AD18" s="11"/>
      <c r="AE18" s="22"/>
    </row>
    <row r="19" spans="1:38" s="10" customFormat="1" ht="39.950000000000003" customHeight="1">
      <c r="G19" s="125" t="s">
        <v>29</v>
      </c>
      <c r="H19" s="126" t="s">
        <v>30</v>
      </c>
      <c r="I19" s="126" t="s">
        <v>31</v>
      </c>
      <c r="J19" s="127"/>
      <c r="K19" s="127"/>
      <c r="L19" s="127"/>
      <c r="M19" s="128" t="s">
        <v>29</v>
      </c>
      <c r="N19" s="128" t="s">
        <v>32</v>
      </c>
      <c r="O19" s="129" t="s">
        <v>33</v>
      </c>
      <c r="P19" s="130" t="s">
        <v>31</v>
      </c>
      <c r="R19" s="18"/>
      <c r="S19" s="16"/>
      <c r="T19" s="144" t="s">
        <v>69</v>
      </c>
      <c r="U19" s="144"/>
      <c r="V19" s="16"/>
      <c r="W19" s="23"/>
      <c r="X19" s="20"/>
      <c r="Y19" s="20"/>
      <c r="Z19" s="20"/>
      <c r="AA19" s="20"/>
      <c r="AB19" s="20"/>
      <c r="AC19" s="20"/>
      <c r="AD19" s="19"/>
      <c r="AE19" s="20"/>
    </row>
    <row r="20" spans="1:38" s="10" customFormat="1" ht="39.950000000000003" customHeight="1">
      <c r="A20" s="145" t="s">
        <v>66</v>
      </c>
      <c r="B20" s="146"/>
      <c r="C20" s="146"/>
      <c r="D20" s="146"/>
      <c r="E20" s="147"/>
      <c r="F20" s="87" t="s">
        <v>23</v>
      </c>
      <c r="G20" s="117" t="s">
        <v>40</v>
      </c>
      <c r="H20" s="118" t="s">
        <v>27</v>
      </c>
      <c r="I20" s="119" t="s">
        <v>28</v>
      </c>
      <c r="J20" s="120" t="s">
        <v>38</v>
      </c>
      <c r="K20" s="114"/>
      <c r="L20" s="88" t="s">
        <v>24</v>
      </c>
      <c r="M20" s="112" t="s">
        <v>64</v>
      </c>
      <c r="N20" s="113" t="s">
        <v>41</v>
      </c>
      <c r="O20" s="115" t="s">
        <v>42</v>
      </c>
      <c r="P20" s="116" t="s">
        <v>43</v>
      </c>
      <c r="Q20" s="120" t="s">
        <v>38</v>
      </c>
      <c r="R20" s="18"/>
      <c r="S20" s="16"/>
      <c r="T20" s="88" t="s">
        <v>70</v>
      </c>
      <c r="U20" s="134" t="s">
        <v>71</v>
      </c>
      <c r="V20" s="16"/>
      <c r="W20" s="23"/>
      <c r="X20" s="20"/>
      <c r="Y20" s="20"/>
      <c r="Z20" s="20"/>
      <c r="AA20" s="20"/>
      <c r="AB20" s="20"/>
      <c r="AC20" s="20"/>
      <c r="AD20" s="19"/>
      <c r="AE20" s="17"/>
    </row>
    <row r="21" spans="1:38" s="10" customFormat="1" ht="30" customHeight="1">
      <c r="A21" s="131"/>
      <c r="B21" s="131"/>
      <c r="C21" s="131"/>
      <c r="D21" s="131">
        <v>2</v>
      </c>
      <c r="E21" s="131">
        <v>1</v>
      </c>
      <c r="F21" s="72" t="s">
        <v>75</v>
      </c>
      <c r="G21" s="47"/>
      <c r="H21" s="48"/>
      <c r="I21" s="49"/>
      <c r="J21" s="54">
        <f>SUM(G21:I21)</f>
        <v>0</v>
      </c>
      <c r="K21" s="16"/>
      <c r="L21" s="72" t="s">
        <v>75</v>
      </c>
      <c r="M21" s="47">
        <v>1</v>
      </c>
      <c r="N21" s="48"/>
      <c r="O21" s="54"/>
      <c r="P21" s="54"/>
      <c r="Q21" s="54">
        <f>SUM(M21:P21)</f>
        <v>1</v>
      </c>
      <c r="R21" s="18"/>
      <c r="S21" s="16"/>
      <c r="T21" s="72" t="s">
        <v>75</v>
      </c>
      <c r="U21" s="47">
        <v>1</v>
      </c>
      <c r="V21" s="16"/>
      <c r="W21" s="23"/>
      <c r="X21" s="20"/>
      <c r="Y21" s="24"/>
      <c r="Z21" s="24"/>
      <c r="AA21" s="24"/>
      <c r="AB21" s="24"/>
      <c r="AC21" s="25"/>
      <c r="AD21" s="21"/>
    </row>
    <row r="22" spans="1:38" s="10" customFormat="1" ht="30" customHeight="1">
      <c r="A22" s="132"/>
      <c r="B22" s="132"/>
      <c r="C22" s="132"/>
      <c r="D22" s="132">
        <v>2</v>
      </c>
      <c r="E22" s="132">
        <v>1</v>
      </c>
      <c r="F22" s="73" t="s">
        <v>76</v>
      </c>
      <c r="G22" s="54"/>
      <c r="H22" s="54"/>
      <c r="I22" s="55"/>
      <c r="J22" s="54">
        <f t="shared" ref="J22:J34" si="14">SUM(G22:I22)</f>
        <v>0</v>
      </c>
      <c r="K22" s="16"/>
      <c r="L22" s="73" t="s">
        <v>76</v>
      </c>
      <c r="M22" s="54"/>
      <c r="N22" s="54">
        <v>1</v>
      </c>
      <c r="O22" s="54"/>
      <c r="P22" s="54">
        <v>2</v>
      </c>
      <c r="Q22" s="54">
        <f t="shared" ref="Q22:Q34" si="15">SUM(M22:P22)</f>
        <v>3</v>
      </c>
      <c r="R22" s="18"/>
      <c r="S22" s="16"/>
      <c r="T22" s="73" t="s">
        <v>76</v>
      </c>
      <c r="U22" s="54">
        <v>1</v>
      </c>
      <c r="V22" s="16"/>
      <c r="W22" s="23"/>
      <c r="X22" s="20"/>
      <c r="Y22" s="26"/>
      <c r="Z22" s="26"/>
      <c r="AA22" s="26"/>
      <c r="AB22" s="26"/>
      <c r="AC22" s="27"/>
      <c r="AD22" s="21"/>
    </row>
    <row r="23" spans="1:38" s="10" customFormat="1" ht="30" customHeight="1">
      <c r="A23" s="132"/>
      <c r="B23" s="132"/>
      <c r="C23" s="132"/>
      <c r="D23" s="132">
        <v>2</v>
      </c>
      <c r="E23" s="132">
        <v>1</v>
      </c>
      <c r="F23" s="73" t="s">
        <v>77</v>
      </c>
      <c r="G23" s="54"/>
      <c r="H23" s="54"/>
      <c r="I23" s="55">
        <v>1</v>
      </c>
      <c r="J23" s="54">
        <f t="shared" si="14"/>
        <v>1</v>
      </c>
      <c r="K23" s="16"/>
      <c r="L23" s="73" t="s">
        <v>77</v>
      </c>
      <c r="M23" s="54"/>
      <c r="N23" s="54">
        <v>1</v>
      </c>
      <c r="O23" s="54">
        <v>2</v>
      </c>
      <c r="P23" s="54">
        <v>1</v>
      </c>
      <c r="Q23" s="54">
        <f t="shared" si="15"/>
        <v>4</v>
      </c>
      <c r="R23" s="18"/>
      <c r="S23" s="16"/>
      <c r="T23" s="73" t="s">
        <v>77</v>
      </c>
      <c r="U23" s="54">
        <v>3</v>
      </c>
      <c r="V23" s="16"/>
      <c r="W23" s="23"/>
      <c r="X23" s="20"/>
      <c r="Y23" s="26"/>
      <c r="Z23" s="26"/>
      <c r="AA23" s="26"/>
      <c r="AB23" s="26"/>
      <c r="AC23" s="27"/>
      <c r="AD23" s="21"/>
    </row>
    <row r="24" spans="1:38" s="10" customFormat="1" ht="30" customHeight="1">
      <c r="A24" s="132"/>
      <c r="B24" s="132"/>
      <c r="C24" s="132"/>
      <c r="D24" s="132">
        <v>2</v>
      </c>
      <c r="E24" s="132">
        <v>1</v>
      </c>
      <c r="F24" s="73" t="s">
        <v>78</v>
      </c>
      <c r="G24" s="54"/>
      <c r="H24" s="54"/>
      <c r="I24" s="55"/>
      <c r="J24" s="54">
        <f t="shared" si="14"/>
        <v>0</v>
      </c>
      <c r="K24" s="16"/>
      <c r="L24" s="73" t="s">
        <v>78</v>
      </c>
      <c r="M24" s="54"/>
      <c r="N24" s="54"/>
      <c r="O24" s="54">
        <v>1</v>
      </c>
      <c r="P24" s="54">
        <v>1</v>
      </c>
      <c r="Q24" s="54">
        <f t="shared" si="15"/>
        <v>2</v>
      </c>
      <c r="R24" s="18"/>
      <c r="S24" s="16"/>
      <c r="T24" s="73" t="s">
        <v>78</v>
      </c>
      <c r="U24" s="54">
        <v>1</v>
      </c>
      <c r="V24" s="16"/>
      <c r="W24" s="23"/>
      <c r="X24" s="20"/>
      <c r="Y24" s="26"/>
      <c r="Z24" s="26"/>
      <c r="AA24" s="26"/>
      <c r="AB24" s="26"/>
      <c r="AC24" s="27"/>
      <c r="AD24" s="21"/>
    </row>
    <row r="25" spans="1:38" s="10" customFormat="1" ht="30" customHeight="1">
      <c r="A25" s="132"/>
      <c r="B25" s="132"/>
      <c r="C25" s="132"/>
      <c r="D25" s="132">
        <v>2</v>
      </c>
      <c r="E25" s="132">
        <v>1</v>
      </c>
      <c r="F25" s="73" t="s">
        <v>79</v>
      </c>
      <c r="G25" s="54">
        <v>1</v>
      </c>
      <c r="H25" s="54"/>
      <c r="I25" s="55"/>
      <c r="J25" s="54">
        <f t="shared" si="14"/>
        <v>1</v>
      </c>
      <c r="K25" s="16"/>
      <c r="L25" s="73" t="s">
        <v>79</v>
      </c>
      <c r="M25" s="54"/>
      <c r="N25" s="54"/>
      <c r="O25" s="54"/>
      <c r="P25" s="54">
        <v>1</v>
      </c>
      <c r="Q25" s="54">
        <f t="shared" si="15"/>
        <v>1</v>
      </c>
      <c r="R25" s="18"/>
      <c r="S25" s="16"/>
      <c r="T25" s="73" t="s">
        <v>79</v>
      </c>
      <c r="U25" s="54"/>
      <c r="V25" s="16"/>
      <c r="W25" s="23"/>
      <c r="X25" s="20"/>
      <c r="Y25" s="26"/>
      <c r="Z25" s="26"/>
      <c r="AA25" s="26"/>
      <c r="AB25" s="26"/>
      <c r="AC25" s="27"/>
      <c r="AD25" s="21"/>
    </row>
    <row r="26" spans="1:38" s="10" customFormat="1" ht="30" customHeight="1">
      <c r="A26" s="132"/>
      <c r="B26" s="132"/>
      <c r="C26" s="132"/>
      <c r="D26" s="132">
        <v>2</v>
      </c>
      <c r="E26" s="132">
        <v>1</v>
      </c>
      <c r="F26" s="73" t="s">
        <v>80</v>
      </c>
      <c r="G26" s="54"/>
      <c r="H26" s="54"/>
      <c r="I26" s="55"/>
      <c r="J26" s="54">
        <f t="shared" si="14"/>
        <v>0</v>
      </c>
      <c r="K26" s="16"/>
      <c r="L26" s="73" t="s">
        <v>80</v>
      </c>
      <c r="M26" s="54"/>
      <c r="N26" s="54">
        <v>2</v>
      </c>
      <c r="O26" s="54">
        <v>2</v>
      </c>
      <c r="P26" s="54">
        <v>1</v>
      </c>
      <c r="Q26" s="54">
        <f t="shared" si="15"/>
        <v>5</v>
      </c>
      <c r="R26" s="18"/>
      <c r="S26" s="16"/>
      <c r="T26" s="73" t="s">
        <v>80</v>
      </c>
      <c r="U26" s="54"/>
      <c r="V26" s="16"/>
      <c r="W26" s="23"/>
      <c r="X26" s="20"/>
      <c r="Y26" s="26"/>
      <c r="Z26" s="26"/>
      <c r="AA26" s="26"/>
      <c r="AB26" s="26"/>
      <c r="AC26" s="27"/>
      <c r="AD26" s="21"/>
    </row>
    <row r="27" spans="1:38" s="10" customFormat="1" ht="30" customHeight="1">
      <c r="A27" s="132"/>
      <c r="B27" s="132"/>
      <c r="C27" s="132"/>
      <c r="D27" s="132"/>
      <c r="E27" s="132"/>
      <c r="F27" s="73" t="s">
        <v>81</v>
      </c>
      <c r="G27" s="54"/>
      <c r="H27" s="54"/>
      <c r="I27" s="55"/>
      <c r="J27" s="54">
        <f t="shared" si="14"/>
        <v>0</v>
      </c>
      <c r="K27" s="16"/>
      <c r="L27" s="73" t="s">
        <v>81</v>
      </c>
      <c r="M27" s="54"/>
      <c r="N27" s="54"/>
      <c r="O27" s="54"/>
      <c r="P27" s="54"/>
      <c r="Q27" s="54">
        <f t="shared" si="15"/>
        <v>0</v>
      </c>
      <c r="R27" s="18"/>
      <c r="S27" s="16"/>
      <c r="T27" s="73" t="s">
        <v>81</v>
      </c>
      <c r="U27" s="54"/>
      <c r="V27" s="16"/>
      <c r="W27" s="23"/>
      <c r="X27" s="20"/>
      <c r="Y27" s="26"/>
      <c r="Z27" s="26"/>
      <c r="AA27" s="26"/>
      <c r="AB27" s="26"/>
      <c r="AC27" s="27"/>
      <c r="AD27" s="21"/>
    </row>
    <row r="28" spans="1:38" s="10" customFormat="1" ht="30" customHeight="1">
      <c r="A28" s="132"/>
      <c r="B28" s="132"/>
      <c r="C28" s="132"/>
      <c r="D28" s="132"/>
      <c r="E28" s="132"/>
      <c r="F28" s="73" t="s">
        <v>82</v>
      </c>
      <c r="G28" s="54"/>
      <c r="H28" s="54"/>
      <c r="I28" s="55"/>
      <c r="J28" s="54">
        <f t="shared" si="14"/>
        <v>0</v>
      </c>
      <c r="K28" s="16"/>
      <c r="L28" s="73" t="s">
        <v>82</v>
      </c>
      <c r="M28" s="54"/>
      <c r="N28" s="54"/>
      <c r="O28" s="54"/>
      <c r="P28" s="54"/>
      <c r="Q28" s="54">
        <f t="shared" si="15"/>
        <v>0</v>
      </c>
      <c r="R28" s="18"/>
      <c r="S28" s="16"/>
      <c r="T28" s="73" t="s">
        <v>82</v>
      </c>
      <c r="U28" s="54"/>
      <c r="V28" s="16"/>
      <c r="W28" s="23"/>
      <c r="X28" s="20"/>
      <c r="Y28" s="26"/>
      <c r="Z28" s="26"/>
      <c r="AA28" s="26"/>
      <c r="AB28" s="26"/>
      <c r="AC28" s="27"/>
      <c r="AD28" s="21"/>
    </row>
    <row r="29" spans="1:38" s="10" customFormat="1" ht="30" customHeight="1">
      <c r="A29" s="132"/>
      <c r="B29" s="132"/>
      <c r="C29" s="132"/>
      <c r="D29" s="132"/>
      <c r="E29" s="132">
        <v>1</v>
      </c>
      <c r="F29" s="73" t="s">
        <v>83</v>
      </c>
      <c r="G29" s="54">
        <v>1</v>
      </c>
      <c r="H29" s="54"/>
      <c r="I29" s="55"/>
      <c r="J29" s="54">
        <f t="shared" si="14"/>
        <v>1</v>
      </c>
      <c r="K29" s="16"/>
      <c r="L29" s="73" t="s">
        <v>83</v>
      </c>
      <c r="M29" s="54"/>
      <c r="N29" s="54"/>
      <c r="O29" s="54">
        <v>1</v>
      </c>
      <c r="P29" s="54"/>
      <c r="Q29" s="54">
        <f t="shared" si="15"/>
        <v>1</v>
      </c>
      <c r="R29" s="18"/>
      <c r="S29" s="16"/>
      <c r="T29" s="73" t="s">
        <v>83</v>
      </c>
      <c r="U29" s="54"/>
      <c r="V29" s="16"/>
      <c r="W29" s="23"/>
      <c r="X29" s="20"/>
      <c r="Y29" s="26"/>
      <c r="Z29" s="26"/>
      <c r="AA29" s="26"/>
      <c r="AB29" s="26"/>
      <c r="AC29" s="27"/>
      <c r="AD29" s="21"/>
    </row>
    <row r="30" spans="1:38" s="10" customFormat="1" ht="30" customHeight="1">
      <c r="A30" s="132"/>
      <c r="B30" s="132"/>
      <c r="C30" s="132"/>
      <c r="D30" s="132">
        <v>2</v>
      </c>
      <c r="E30" s="132">
        <v>1</v>
      </c>
      <c r="F30" s="135" t="s">
        <v>84</v>
      </c>
      <c r="G30" s="54"/>
      <c r="H30" s="54"/>
      <c r="I30" s="55"/>
      <c r="J30" s="54">
        <f t="shared" si="14"/>
        <v>0</v>
      </c>
      <c r="K30" s="138" t="s">
        <v>73</v>
      </c>
      <c r="L30" s="135" t="s">
        <v>84</v>
      </c>
      <c r="M30" s="54"/>
      <c r="N30" s="54">
        <v>3</v>
      </c>
      <c r="O30" s="54"/>
      <c r="P30" s="54"/>
      <c r="Q30" s="54">
        <f t="shared" si="15"/>
        <v>3</v>
      </c>
      <c r="R30" s="138" t="s">
        <v>73</v>
      </c>
      <c r="S30" s="16"/>
      <c r="T30" s="135" t="s">
        <v>84</v>
      </c>
      <c r="U30" s="54">
        <v>2</v>
      </c>
      <c r="V30" s="138" t="s">
        <v>73</v>
      </c>
      <c r="W30" s="23"/>
      <c r="X30" s="20"/>
      <c r="Y30" s="26"/>
      <c r="Z30" s="26"/>
      <c r="AA30" s="26"/>
      <c r="AB30" s="26"/>
      <c r="AC30" s="27"/>
      <c r="AD30" s="21"/>
    </row>
    <row r="31" spans="1:38" s="10" customFormat="1" ht="30" customHeight="1">
      <c r="A31" s="132"/>
      <c r="B31" s="132"/>
      <c r="C31" s="132"/>
      <c r="D31" s="132"/>
      <c r="E31" s="132">
        <v>1</v>
      </c>
      <c r="F31" s="135" t="s">
        <v>85</v>
      </c>
      <c r="G31" s="54"/>
      <c r="H31" s="54">
        <v>1</v>
      </c>
      <c r="I31" s="55"/>
      <c r="J31" s="54">
        <f t="shared" si="14"/>
        <v>1</v>
      </c>
      <c r="K31" s="138" t="s">
        <v>73</v>
      </c>
      <c r="L31" s="135" t="s">
        <v>85</v>
      </c>
      <c r="M31" s="54"/>
      <c r="N31" s="54">
        <v>1</v>
      </c>
      <c r="O31" s="54">
        <v>1</v>
      </c>
      <c r="P31" s="54">
        <v>1</v>
      </c>
      <c r="Q31" s="54">
        <f t="shared" si="15"/>
        <v>3</v>
      </c>
      <c r="R31" s="138" t="s">
        <v>73</v>
      </c>
      <c r="S31" s="16"/>
      <c r="T31" s="135" t="s">
        <v>85</v>
      </c>
      <c r="U31" s="54">
        <v>1</v>
      </c>
      <c r="V31" s="138" t="s">
        <v>73</v>
      </c>
      <c r="W31" s="23"/>
      <c r="X31" s="20"/>
      <c r="Y31" s="26"/>
      <c r="Z31" s="26"/>
      <c r="AA31" s="26"/>
      <c r="AB31" s="26"/>
      <c r="AC31" s="27"/>
      <c r="AD31" s="21"/>
    </row>
    <row r="32" spans="1:38" s="10" customFormat="1" ht="30" customHeight="1">
      <c r="A32" s="132"/>
      <c r="B32" s="132"/>
      <c r="C32" s="132"/>
      <c r="D32" s="132"/>
      <c r="E32" s="132">
        <v>1</v>
      </c>
      <c r="F32" s="136" t="s">
        <v>86</v>
      </c>
      <c r="G32" s="54"/>
      <c r="H32" s="54"/>
      <c r="I32" s="55"/>
      <c r="J32" s="54">
        <f t="shared" si="14"/>
        <v>0</v>
      </c>
      <c r="K32" s="138" t="s">
        <v>74</v>
      </c>
      <c r="L32" s="136" t="s">
        <v>86</v>
      </c>
      <c r="M32" s="54"/>
      <c r="N32" s="54"/>
      <c r="O32" s="54"/>
      <c r="P32" s="54"/>
      <c r="Q32" s="54">
        <f t="shared" si="15"/>
        <v>0</v>
      </c>
      <c r="R32" s="138" t="s">
        <v>74</v>
      </c>
      <c r="S32" s="16"/>
      <c r="T32" s="136" t="s">
        <v>86</v>
      </c>
      <c r="U32" s="54">
        <v>2</v>
      </c>
      <c r="V32" s="138" t="s">
        <v>74</v>
      </c>
      <c r="W32" s="23"/>
      <c r="X32" s="20"/>
      <c r="Y32" s="26"/>
      <c r="Z32" s="26"/>
      <c r="AA32" s="26"/>
      <c r="AB32" s="26"/>
      <c r="AC32" s="27"/>
      <c r="AD32" s="21"/>
    </row>
    <row r="33" spans="1:30" s="10" customFormat="1" ht="30" customHeight="1">
      <c r="A33" s="132"/>
      <c r="B33" s="132"/>
      <c r="C33" s="132"/>
      <c r="D33" s="132"/>
      <c r="E33" s="132"/>
      <c r="F33" s="74"/>
      <c r="G33" s="54"/>
      <c r="H33" s="54"/>
      <c r="I33" s="55"/>
      <c r="J33" s="54">
        <f t="shared" si="14"/>
        <v>0</v>
      </c>
      <c r="K33" s="16"/>
      <c r="L33" s="74"/>
      <c r="M33" s="54"/>
      <c r="N33" s="54"/>
      <c r="O33" s="54"/>
      <c r="P33" s="54"/>
      <c r="Q33" s="54">
        <f t="shared" si="15"/>
        <v>0</v>
      </c>
      <c r="R33" s="18"/>
      <c r="S33" s="16"/>
      <c r="T33" s="74"/>
      <c r="U33" s="54"/>
      <c r="V33" s="16"/>
      <c r="W33" s="23"/>
      <c r="X33" s="20"/>
      <c r="Y33" s="26"/>
      <c r="Z33" s="26"/>
      <c r="AA33" s="26"/>
      <c r="AB33" s="26"/>
      <c r="AC33" s="27"/>
      <c r="AD33" s="21"/>
    </row>
    <row r="34" spans="1:30" s="10" customFormat="1" ht="30" customHeight="1">
      <c r="A34" s="132"/>
      <c r="B34" s="132"/>
      <c r="C34" s="132"/>
      <c r="D34" s="132"/>
      <c r="E34" s="132"/>
      <c r="F34" s="74"/>
      <c r="G34" s="54"/>
      <c r="H34" s="54"/>
      <c r="I34" s="55"/>
      <c r="J34" s="54">
        <f t="shared" si="14"/>
        <v>0</v>
      </c>
      <c r="K34" s="16"/>
      <c r="L34" s="74"/>
      <c r="M34" s="54"/>
      <c r="N34" s="54"/>
      <c r="O34" s="54"/>
      <c r="P34" s="54"/>
      <c r="Q34" s="54">
        <f t="shared" si="15"/>
        <v>0</v>
      </c>
      <c r="R34" s="18"/>
      <c r="S34" s="16"/>
      <c r="T34" s="74"/>
      <c r="U34" s="54"/>
      <c r="V34" s="16"/>
      <c r="W34" s="23"/>
      <c r="X34" s="20"/>
      <c r="Y34" s="26"/>
      <c r="Z34" s="26"/>
      <c r="AA34" s="26"/>
      <c r="AB34" s="26"/>
      <c r="AC34" s="27"/>
      <c r="AD34" s="21"/>
    </row>
    <row r="35" spans="1:30" s="10" customFormat="1" ht="30" customHeight="1">
      <c r="A35" s="7"/>
      <c r="B35" s="7"/>
      <c r="C35" s="7"/>
      <c r="D35" s="7"/>
      <c r="E35" s="7"/>
      <c r="F35" s="62" t="s">
        <v>44</v>
      </c>
      <c r="G35" s="58">
        <f>SUM(G21:G34)</f>
        <v>2</v>
      </c>
      <c r="H35" s="58">
        <f>SUM(H21:H34)</f>
        <v>1</v>
      </c>
      <c r="I35" s="58">
        <f>SUM(I21:I34)</f>
        <v>1</v>
      </c>
      <c r="J35" s="58">
        <f>SUM(G35:I35)</f>
        <v>4</v>
      </c>
      <c r="K35" s="26"/>
      <c r="L35" s="62" t="s">
        <v>45</v>
      </c>
      <c r="M35" s="58">
        <f>SUM(M21:M34)</f>
        <v>1</v>
      </c>
      <c r="N35" s="58">
        <f>SUM(N21:N34)</f>
        <v>8</v>
      </c>
      <c r="O35" s="58">
        <f>SUM(O21:O34)</f>
        <v>7</v>
      </c>
      <c r="P35" s="58">
        <f>SUM(P21:P34)</f>
        <v>7</v>
      </c>
      <c r="Q35" s="58">
        <f>SUM(M35:P35)</f>
        <v>23</v>
      </c>
      <c r="R35" s="18"/>
      <c r="S35" s="16"/>
      <c r="T35" s="62" t="s">
        <v>72</v>
      </c>
      <c r="U35" s="137">
        <f>SUM(U21:U34)</f>
        <v>11</v>
      </c>
      <c r="V35" s="26"/>
      <c r="W35" s="26"/>
      <c r="X35" s="26"/>
      <c r="Y35" s="26"/>
      <c r="Z35" s="26"/>
      <c r="AA35" s="26"/>
      <c r="AB35" s="27"/>
      <c r="AC35" s="21"/>
    </row>
    <row r="36" spans="1:30" s="10" customFormat="1" ht="30" customHeight="1">
      <c r="A36" s="7"/>
      <c r="B36" s="7"/>
      <c r="C36" s="7"/>
      <c r="D36" s="7"/>
      <c r="E36" s="7"/>
      <c r="F36" s="67"/>
      <c r="G36" s="68"/>
      <c r="H36" s="68"/>
      <c r="I36" s="68"/>
      <c r="J36" s="69"/>
      <c r="K36" s="70"/>
      <c r="L36" s="67"/>
      <c r="M36" s="69"/>
      <c r="N36" s="69"/>
      <c r="O36" s="69"/>
      <c r="P36" s="69"/>
      <c r="Q36" s="69"/>
      <c r="R36" s="18"/>
      <c r="S36" s="16"/>
      <c r="T36" s="16"/>
      <c r="U36" s="16"/>
      <c r="V36" s="26"/>
      <c r="W36" s="26"/>
      <c r="X36" s="26"/>
      <c r="Y36" s="26"/>
      <c r="Z36" s="26"/>
      <c r="AA36" s="26"/>
      <c r="AB36" s="27"/>
      <c r="AC36" s="21"/>
    </row>
    <row r="37" spans="1:30" s="10" customFormat="1" ht="4.5" customHeight="1">
      <c r="A37" s="7"/>
      <c r="B37" s="7"/>
      <c r="C37" s="7"/>
      <c r="D37" s="7"/>
      <c r="E37" s="7"/>
      <c r="F37" s="67"/>
      <c r="G37" s="151" t="s">
        <v>25</v>
      </c>
      <c r="H37" s="151" t="s">
        <v>46</v>
      </c>
      <c r="I37" s="151" t="s">
        <v>65</v>
      </c>
      <c r="J37" s="69"/>
      <c r="K37" s="70"/>
      <c r="L37" s="67"/>
      <c r="M37" s="69"/>
      <c r="N37" s="69"/>
      <c r="O37" s="69"/>
      <c r="P37" s="69"/>
      <c r="Q37" s="69"/>
      <c r="R37" s="18"/>
      <c r="S37" s="16"/>
      <c r="T37" s="16"/>
      <c r="U37" s="16"/>
      <c r="V37" s="26"/>
      <c r="W37" s="26"/>
      <c r="X37" s="26"/>
      <c r="Y37" s="26"/>
      <c r="Z37" s="26"/>
      <c r="AA37" s="26"/>
      <c r="AB37" s="27"/>
      <c r="AC37" s="21"/>
    </row>
    <row r="38" spans="1:30" s="10" customFormat="1" ht="71.25" customHeight="1">
      <c r="F38" s="70"/>
      <c r="G38" s="152"/>
      <c r="H38" s="152"/>
      <c r="I38" s="152"/>
      <c r="J38" s="70"/>
      <c r="K38" s="70"/>
      <c r="L38" s="71"/>
      <c r="M38" s="71"/>
      <c r="N38" s="70"/>
      <c r="O38" s="70"/>
      <c r="P38" s="70"/>
      <c r="Q38" s="70"/>
      <c r="R38" s="18"/>
      <c r="S38" s="16"/>
      <c r="T38" s="16"/>
      <c r="U38" s="16"/>
      <c r="V38" s="26"/>
      <c r="W38" s="26"/>
      <c r="X38" s="26"/>
      <c r="Y38" s="26"/>
      <c r="Z38" s="26"/>
      <c r="AA38" s="26"/>
      <c r="AB38" s="27"/>
      <c r="AC38" s="21"/>
    </row>
    <row r="39" spans="1:30" s="10" customFormat="1" ht="50.1" customHeight="1">
      <c r="A39" s="145" t="s">
        <v>66</v>
      </c>
      <c r="B39" s="146"/>
      <c r="C39" s="146"/>
      <c r="D39" s="146"/>
      <c r="E39" s="147"/>
      <c r="F39" s="121" t="s">
        <v>58</v>
      </c>
      <c r="G39" s="122" t="s">
        <v>61</v>
      </c>
      <c r="H39" s="123" t="s">
        <v>62</v>
      </c>
      <c r="I39" s="124" t="s">
        <v>63</v>
      </c>
      <c r="J39" s="26"/>
      <c r="K39" s="26"/>
      <c r="L39" s="11"/>
      <c r="M39" s="11"/>
      <c r="N39" s="26"/>
      <c r="O39" s="26"/>
      <c r="P39" s="26"/>
      <c r="Q39" s="26"/>
      <c r="R39" s="18"/>
      <c r="S39" s="16"/>
      <c r="T39" s="16"/>
      <c r="U39" s="16"/>
      <c r="V39" s="26"/>
      <c r="W39" s="26"/>
      <c r="X39" s="26"/>
      <c r="Y39" s="26"/>
      <c r="Z39" s="26"/>
      <c r="AA39" s="26"/>
      <c r="AB39" s="27"/>
      <c r="AC39" s="21"/>
    </row>
    <row r="40" spans="1:30" ht="30" customHeight="1">
      <c r="A40" s="131"/>
      <c r="B40" s="131"/>
      <c r="C40" s="131"/>
      <c r="D40" s="131">
        <v>2</v>
      </c>
      <c r="E40" s="131">
        <v>1</v>
      </c>
      <c r="F40" s="72" t="s">
        <v>75</v>
      </c>
      <c r="G40" s="47">
        <f t="shared" ref="G40:G53" si="16">(G3+G21+M21)</f>
        <v>8</v>
      </c>
      <c r="H40" s="47">
        <f>(I3+J3+Y3+I21+P21+U21)</f>
        <v>4</v>
      </c>
      <c r="I40" s="78">
        <f>(G40-H40)</f>
        <v>4</v>
      </c>
      <c r="J40" s="28"/>
      <c r="K40" s="141" t="s">
        <v>87</v>
      </c>
      <c r="L40" s="141" t="s">
        <v>93</v>
      </c>
      <c r="M40" s="28"/>
      <c r="N40" s="26"/>
      <c r="O40" s="26"/>
      <c r="P40" s="26"/>
      <c r="Q40" s="26"/>
      <c r="R40" s="18"/>
      <c r="S40" s="16"/>
      <c r="T40" s="16"/>
      <c r="U40" s="16"/>
      <c r="V40" s="26"/>
      <c r="W40" s="32"/>
      <c r="X40" s="33"/>
      <c r="Y40" s="33"/>
      <c r="Z40" s="33"/>
      <c r="AA40" s="33"/>
      <c r="AB40" s="33"/>
      <c r="AC40" s="34"/>
    </row>
    <row r="41" spans="1:30" ht="30" customHeight="1">
      <c r="A41" s="132"/>
      <c r="B41" s="132"/>
      <c r="C41" s="132"/>
      <c r="D41" s="132">
        <v>2</v>
      </c>
      <c r="E41" s="132">
        <v>1</v>
      </c>
      <c r="F41" s="73" t="s">
        <v>76</v>
      </c>
      <c r="G41" s="47">
        <f t="shared" si="16"/>
        <v>3</v>
      </c>
      <c r="H41" s="47">
        <f t="shared" ref="H41:H53" si="17">(I4+J4+Y4+I22+P22+U22)</f>
        <v>8</v>
      </c>
      <c r="I41" s="78">
        <f t="shared" ref="I41:I53" si="18">(G41-H41)</f>
        <v>-5</v>
      </c>
      <c r="J41" s="28"/>
      <c r="K41" s="141" t="s">
        <v>88</v>
      </c>
      <c r="L41" s="141" t="s">
        <v>94</v>
      </c>
      <c r="M41" s="28"/>
      <c r="N41" s="28"/>
      <c r="O41" s="29"/>
      <c r="P41" s="30"/>
      <c r="Q41" s="30"/>
      <c r="R41" s="30"/>
      <c r="S41" s="16"/>
      <c r="T41" s="16"/>
      <c r="U41" s="31"/>
      <c r="X41" s="1" t="s">
        <v>36</v>
      </c>
    </row>
    <row r="42" spans="1:30" ht="30" customHeight="1">
      <c r="A42" s="132"/>
      <c r="B42" s="132"/>
      <c r="C42" s="132"/>
      <c r="D42" s="132">
        <v>2</v>
      </c>
      <c r="E42" s="132">
        <v>1</v>
      </c>
      <c r="F42" s="73" t="s">
        <v>77</v>
      </c>
      <c r="G42" s="47">
        <f t="shared" si="16"/>
        <v>0</v>
      </c>
      <c r="H42" s="47">
        <f t="shared" si="17"/>
        <v>8</v>
      </c>
      <c r="I42" s="78">
        <f t="shared" si="18"/>
        <v>-8</v>
      </c>
      <c r="J42" s="33"/>
      <c r="K42" s="143" t="s">
        <v>89</v>
      </c>
      <c r="L42" s="143"/>
      <c r="M42" s="33"/>
      <c r="N42" s="26"/>
      <c r="O42" s="26"/>
      <c r="P42" s="26"/>
      <c r="Q42" s="26"/>
      <c r="R42" s="18"/>
      <c r="S42" s="16"/>
      <c r="T42" s="16"/>
      <c r="U42" s="16"/>
      <c r="V42" s="26"/>
    </row>
    <row r="43" spans="1:30" ht="30" customHeight="1">
      <c r="A43" s="132"/>
      <c r="B43" s="132"/>
      <c r="C43" s="132"/>
      <c r="D43" s="132">
        <v>2</v>
      </c>
      <c r="E43" s="132">
        <v>1</v>
      </c>
      <c r="F43" s="73" t="s">
        <v>78</v>
      </c>
      <c r="G43" s="47">
        <f t="shared" si="16"/>
        <v>4</v>
      </c>
      <c r="H43" s="47">
        <f t="shared" si="17"/>
        <v>5</v>
      </c>
      <c r="I43" s="78">
        <f t="shared" si="18"/>
        <v>-1</v>
      </c>
      <c r="J43" s="37"/>
      <c r="K43" s="142" t="s">
        <v>90</v>
      </c>
      <c r="L43" s="142" t="s">
        <v>91</v>
      </c>
      <c r="M43" s="37"/>
      <c r="N43" s="26"/>
      <c r="O43" s="26"/>
      <c r="P43" s="26"/>
      <c r="Q43" s="26"/>
      <c r="R43" s="18"/>
      <c r="S43" s="16"/>
      <c r="T43" s="16"/>
      <c r="U43" s="16"/>
      <c r="V43" s="26"/>
      <c r="W43" s="34"/>
      <c r="X43" s="40"/>
      <c r="Y43" s="28"/>
      <c r="Z43" s="28"/>
      <c r="AA43" s="28"/>
      <c r="AB43" s="29"/>
    </row>
    <row r="44" spans="1:30" ht="30" customHeight="1">
      <c r="A44" s="132"/>
      <c r="B44" s="132"/>
      <c r="C44" s="132"/>
      <c r="D44" s="132">
        <v>2</v>
      </c>
      <c r="E44" s="132">
        <v>1</v>
      </c>
      <c r="F44" s="73" t="s">
        <v>79</v>
      </c>
      <c r="G44" s="47">
        <f t="shared" si="16"/>
        <v>4</v>
      </c>
      <c r="H44" s="47">
        <f t="shared" si="17"/>
        <v>1</v>
      </c>
      <c r="I44" s="78">
        <f t="shared" si="18"/>
        <v>3</v>
      </c>
      <c r="J44" s="28"/>
      <c r="K44" s="141"/>
      <c r="L44" s="141"/>
      <c r="M44" s="28"/>
      <c r="N44" s="26"/>
      <c r="O44" s="26"/>
      <c r="P44" s="26"/>
      <c r="Q44" s="26"/>
      <c r="R44" s="18"/>
      <c r="S44" s="16"/>
      <c r="T44" s="16"/>
      <c r="U44" s="16"/>
      <c r="V44" s="26"/>
    </row>
    <row r="45" spans="1:30" ht="30" customHeight="1">
      <c r="A45" s="132"/>
      <c r="B45" s="132"/>
      <c r="C45" s="132"/>
      <c r="D45" s="132">
        <v>2</v>
      </c>
      <c r="E45" s="132">
        <v>1</v>
      </c>
      <c r="F45" s="73" t="s">
        <v>80</v>
      </c>
      <c r="G45" s="47">
        <f t="shared" si="16"/>
        <v>0</v>
      </c>
      <c r="H45" s="47">
        <f t="shared" si="17"/>
        <v>1</v>
      </c>
      <c r="I45" s="78">
        <f t="shared" si="18"/>
        <v>-1</v>
      </c>
      <c r="J45" s="28"/>
      <c r="K45" s="141"/>
      <c r="L45" s="141"/>
      <c r="M45" s="28"/>
      <c r="N45" s="26"/>
      <c r="O45" s="26"/>
      <c r="P45" s="26"/>
      <c r="Q45" s="26"/>
      <c r="R45" s="18"/>
      <c r="S45" s="16"/>
      <c r="T45" s="16"/>
      <c r="U45" s="16"/>
      <c r="V45" s="26"/>
    </row>
    <row r="46" spans="1:30" ht="30" customHeight="1">
      <c r="A46" s="132"/>
      <c r="B46" s="132"/>
      <c r="C46" s="132"/>
      <c r="D46" s="132"/>
      <c r="E46" s="132"/>
      <c r="F46" s="73" t="s">
        <v>81</v>
      </c>
      <c r="G46" s="47">
        <f t="shared" si="16"/>
        <v>0</v>
      </c>
      <c r="H46" s="47">
        <f t="shared" si="17"/>
        <v>0</v>
      </c>
      <c r="I46" s="78">
        <f t="shared" si="18"/>
        <v>0</v>
      </c>
      <c r="J46" s="28"/>
      <c r="K46" s="141"/>
      <c r="L46" s="141"/>
      <c r="M46" s="28"/>
      <c r="N46" s="26"/>
      <c r="O46" s="26"/>
      <c r="P46" s="26"/>
      <c r="Q46" s="26"/>
      <c r="R46" s="18"/>
      <c r="S46" s="16"/>
      <c r="T46" s="16"/>
      <c r="U46" s="16"/>
      <c r="V46" s="26"/>
    </row>
    <row r="47" spans="1:30" ht="30" customHeight="1">
      <c r="A47" s="132"/>
      <c r="B47" s="132"/>
      <c r="C47" s="132"/>
      <c r="D47" s="132"/>
      <c r="E47" s="132"/>
      <c r="F47" s="73" t="s">
        <v>82</v>
      </c>
      <c r="G47" s="47">
        <f t="shared" si="16"/>
        <v>0</v>
      </c>
      <c r="H47" s="47">
        <f t="shared" si="17"/>
        <v>0</v>
      </c>
      <c r="I47" s="78">
        <f t="shared" si="18"/>
        <v>0</v>
      </c>
      <c r="J47" s="28"/>
      <c r="K47" s="141"/>
      <c r="L47" s="141"/>
      <c r="M47" s="28"/>
      <c r="N47" s="26"/>
      <c r="O47" s="26"/>
      <c r="P47" s="26"/>
      <c r="Q47" s="26"/>
      <c r="R47" s="18"/>
      <c r="S47" s="16"/>
      <c r="T47" s="16"/>
      <c r="U47" s="16"/>
      <c r="V47" s="26"/>
    </row>
    <row r="48" spans="1:30" ht="30" customHeight="1">
      <c r="A48" s="132"/>
      <c r="B48" s="132"/>
      <c r="C48" s="132"/>
      <c r="D48" s="132"/>
      <c r="E48" s="132">
        <v>1</v>
      </c>
      <c r="F48" s="73" t="s">
        <v>83</v>
      </c>
      <c r="G48" s="47">
        <f t="shared" si="16"/>
        <v>1</v>
      </c>
      <c r="H48" s="47">
        <f t="shared" si="17"/>
        <v>0</v>
      </c>
      <c r="I48" s="78">
        <f t="shared" si="18"/>
        <v>1</v>
      </c>
      <c r="J48" s="28"/>
      <c r="K48" s="141"/>
      <c r="L48" s="141"/>
      <c r="M48" s="28"/>
      <c r="N48" s="26"/>
      <c r="O48" s="26"/>
      <c r="P48" s="26"/>
      <c r="Q48" s="26"/>
      <c r="R48" s="18"/>
      <c r="S48" s="16"/>
      <c r="T48" s="16"/>
      <c r="U48" s="16"/>
      <c r="V48" s="26"/>
    </row>
    <row r="49" spans="1:22" ht="30" customHeight="1">
      <c r="A49" s="132"/>
      <c r="B49" s="132"/>
      <c r="C49" s="132"/>
      <c r="D49" s="132">
        <v>2</v>
      </c>
      <c r="E49" s="132">
        <v>1</v>
      </c>
      <c r="F49" s="135" t="s">
        <v>84</v>
      </c>
      <c r="G49" s="47">
        <f t="shared" si="16"/>
        <v>0</v>
      </c>
      <c r="H49" s="47">
        <f t="shared" si="17"/>
        <v>3</v>
      </c>
      <c r="I49" s="78">
        <f t="shared" si="18"/>
        <v>-3</v>
      </c>
      <c r="J49" s="138" t="s">
        <v>73</v>
      </c>
      <c r="K49" s="28"/>
      <c r="L49" s="28"/>
      <c r="M49" s="28"/>
      <c r="N49" s="26"/>
      <c r="O49" s="26"/>
      <c r="P49" s="26"/>
      <c r="Q49" s="26"/>
      <c r="R49" s="18"/>
      <c r="S49" s="16"/>
      <c r="T49" s="16"/>
      <c r="U49" s="16"/>
      <c r="V49" s="26"/>
    </row>
    <row r="50" spans="1:22" ht="30" customHeight="1">
      <c r="A50" s="132"/>
      <c r="B50" s="132"/>
      <c r="C50" s="132"/>
      <c r="D50" s="132"/>
      <c r="E50" s="132">
        <v>1</v>
      </c>
      <c r="F50" s="135" t="s">
        <v>85</v>
      </c>
      <c r="G50" s="47">
        <f t="shared" si="16"/>
        <v>1</v>
      </c>
      <c r="H50" s="47">
        <f t="shared" si="17"/>
        <v>2</v>
      </c>
      <c r="I50" s="78">
        <f t="shared" si="18"/>
        <v>-1</v>
      </c>
      <c r="J50" s="138" t="s">
        <v>73</v>
      </c>
      <c r="K50" s="28"/>
      <c r="L50" s="28"/>
      <c r="M50" s="28"/>
      <c r="N50" s="26"/>
      <c r="O50" s="26"/>
      <c r="P50" s="26"/>
      <c r="Q50" s="26"/>
      <c r="R50" s="18"/>
      <c r="S50" s="16"/>
      <c r="T50" s="16"/>
      <c r="U50" s="16"/>
      <c r="V50" s="26"/>
    </row>
    <row r="51" spans="1:22" ht="30" customHeight="1">
      <c r="A51" s="132"/>
      <c r="B51" s="132"/>
      <c r="C51" s="132"/>
      <c r="D51" s="132"/>
      <c r="E51" s="132">
        <v>1</v>
      </c>
      <c r="F51" s="136" t="s">
        <v>86</v>
      </c>
      <c r="G51" s="47">
        <f t="shared" si="16"/>
        <v>0</v>
      </c>
      <c r="H51" s="47">
        <f t="shared" si="17"/>
        <v>2</v>
      </c>
      <c r="I51" s="78">
        <f t="shared" si="18"/>
        <v>-2</v>
      </c>
      <c r="J51" s="138" t="s">
        <v>74</v>
      </c>
      <c r="K51" s="28"/>
      <c r="L51" s="28"/>
      <c r="M51" s="28"/>
      <c r="N51" s="26"/>
      <c r="O51" s="26"/>
      <c r="P51" s="26"/>
      <c r="Q51" s="26"/>
      <c r="R51" s="18"/>
      <c r="S51" s="16"/>
      <c r="T51" s="16"/>
      <c r="U51" s="16"/>
      <c r="V51" s="26"/>
    </row>
    <row r="52" spans="1:22" ht="30" customHeight="1">
      <c r="A52" s="132"/>
      <c r="B52" s="132"/>
      <c r="C52" s="132"/>
      <c r="D52" s="132"/>
      <c r="E52" s="132"/>
      <c r="F52" s="74"/>
      <c r="G52" s="47">
        <f t="shared" si="16"/>
        <v>0</v>
      </c>
      <c r="H52" s="47">
        <f t="shared" si="17"/>
        <v>0</v>
      </c>
      <c r="I52" s="78">
        <f t="shared" si="18"/>
        <v>0</v>
      </c>
      <c r="J52" s="28"/>
      <c r="K52" s="28"/>
      <c r="L52" s="28"/>
      <c r="M52" s="28"/>
      <c r="N52" s="26"/>
      <c r="O52" s="26"/>
      <c r="P52" s="26"/>
      <c r="Q52" s="26"/>
      <c r="R52" s="18"/>
      <c r="S52" s="16"/>
      <c r="T52" s="16"/>
      <c r="U52" s="16"/>
      <c r="V52" s="26"/>
    </row>
    <row r="53" spans="1:22" ht="30" customHeight="1" thickBot="1">
      <c r="A53" s="132"/>
      <c r="B53" s="132"/>
      <c r="C53" s="132"/>
      <c r="D53" s="132"/>
      <c r="E53" s="132"/>
      <c r="F53" s="74"/>
      <c r="G53" s="47">
        <f t="shared" si="16"/>
        <v>0</v>
      </c>
      <c r="H53" s="47">
        <f t="shared" si="17"/>
        <v>0</v>
      </c>
      <c r="I53" s="78">
        <f t="shared" si="18"/>
        <v>0</v>
      </c>
      <c r="J53" s="28"/>
      <c r="K53" s="28"/>
      <c r="L53" s="28"/>
      <c r="M53" s="28"/>
      <c r="N53" s="26"/>
      <c r="O53" s="26"/>
      <c r="P53" s="26"/>
      <c r="Q53" s="26"/>
      <c r="R53" s="18"/>
      <c r="S53" s="16"/>
      <c r="T53" s="16"/>
      <c r="U53" s="16"/>
      <c r="V53" s="26"/>
    </row>
    <row r="54" spans="1:22" ht="54.95" customHeight="1" thickBot="1">
      <c r="A54" s="145"/>
      <c r="B54" s="146"/>
      <c r="C54" s="146"/>
      <c r="D54" s="146"/>
      <c r="E54" s="147"/>
      <c r="F54" s="75" t="s">
        <v>56</v>
      </c>
      <c r="G54" s="65">
        <f>SUM(G40:G53)</f>
        <v>21</v>
      </c>
      <c r="H54" s="79">
        <f>SUM(H40:H53)</f>
        <v>34</v>
      </c>
      <c r="I54" s="82">
        <f>SUM(I40:I53)</f>
        <v>-13</v>
      </c>
      <c r="J54" s="28"/>
      <c r="K54" s="28"/>
      <c r="L54" s="28"/>
      <c r="M54" s="28"/>
      <c r="N54" s="28"/>
      <c r="O54" s="29"/>
      <c r="P54" s="30"/>
      <c r="Q54" s="30"/>
      <c r="R54" s="30"/>
      <c r="S54" s="30"/>
      <c r="T54" s="30"/>
      <c r="U54" s="31"/>
    </row>
    <row r="55" spans="1:22" ht="50.1" customHeight="1" thickBot="1">
      <c r="G55" s="66" t="s">
        <v>59</v>
      </c>
      <c r="H55" s="80" t="s">
        <v>60</v>
      </c>
      <c r="I55" s="81" t="s">
        <v>57</v>
      </c>
      <c r="J55" s="28"/>
      <c r="K55" s="28"/>
      <c r="L55" s="28"/>
      <c r="M55" s="28"/>
      <c r="N55" s="28"/>
      <c r="O55" s="29"/>
      <c r="P55" s="30"/>
      <c r="Q55" s="30"/>
      <c r="R55" s="30"/>
      <c r="S55" s="30"/>
      <c r="T55" s="30"/>
      <c r="U55" s="31"/>
    </row>
    <row r="56" spans="1:22" ht="30" customHeight="1">
      <c r="G56" s="28"/>
      <c r="H56" s="28"/>
      <c r="I56" s="28"/>
      <c r="J56" s="28"/>
      <c r="K56" s="28"/>
      <c r="L56" s="28"/>
      <c r="M56" s="28"/>
      <c r="N56" s="28"/>
      <c r="O56" s="29"/>
      <c r="P56" s="30"/>
      <c r="Q56" s="30"/>
      <c r="R56" s="30"/>
      <c r="S56" s="30"/>
      <c r="T56" s="30"/>
      <c r="U56" s="31"/>
    </row>
    <row r="57" spans="1:22" ht="30" customHeight="1">
      <c r="G57" s="28"/>
      <c r="H57" s="28"/>
      <c r="I57" s="28"/>
      <c r="J57" s="28"/>
      <c r="K57" s="28"/>
      <c r="L57" s="28"/>
      <c r="M57" s="28"/>
      <c r="N57" s="28"/>
      <c r="O57" s="29"/>
      <c r="P57" s="30"/>
      <c r="Q57" s="30"/>
      <c r="R57" s="30"/>
      <c r="S57" s="30"/>
      <c r="T57" s="30"/>
      <c r="U57" s="31"/>
    </row>
    <row r="58" spans="1:22" ht="30" customHeight="1">
      <c r="G58" s="28"/>
      <c r="H58" s="28"/>
      <c r="I58" s="28"/>
      <c r="J58" s="28"/>
      <c r="K58" s="28"/>
      <c r="L58" s="28"/>
      <c r="M58" s="28"/>
      <c r="N58" s="28"/>
      <c r="O58" s="29"/>
      <c r="P58" s="30"/>
      <c r="Q58" s="30"/>
      <c r="R58" s="30"/>
      <c r="S58" s="30"/>
      <c r="T58" s="30"/>
      <c r="U58" s="31"/>
    </row>
    <row r="59" spans="1:22" ht="30" customHeight="1">
      <c r="G59" s="28"/>
      <c r="H59" s="28"/>
      <c r="I59" s="28"/>
      <c r="J59" s="28"/>
      <c r="K59" s="28"/>
      <c r="L59" s="28"/>
      <c r="M59" s="28"/>
      <c r="N59" s="28"/>
      <c r="O59" s="29"/>
      <c r="P59" s="30"/>
      <c r="Q59" s="30"/>
      <c r="R59" s="30"/>
      <c r="S59" s="30"/>
      <c r="T59" s="30"/>
      <c r="U59" s="31"/>
    </row>
    <row r="60" spans="1:22" ht="30" customHeight="1">
      <c r="G60" s="28"/>
      <c r="H60" s="28"/>
      <c r="I60" s="28"/>
      <c r="J60" s="28"/>
      <c r="K60" s="28"/>
      <c r="L60" s="28"/>
      <c r="M60" s="28"/>
      <c r="N60" s="28"/>
      <c r="O60" s="29"/>
      <c r="P60" s="30"/>
      <c r="Q60" s="30"/>
      <c r="R60" s="30"/>
      <c r="S60" s="30"/>
      <c r="T60" s="30"/>
      <c r="U60" s="31"/>
    </row>
    <row r="61" spans="1:22" ht="30" customHeight="1">
      <c r="G61" s="28"/>
      <c r="H61" s="28"/>
      <c r="I61" s="28"/>
      <c r="J61" s="28"/>
      <c r="K61" s="28"/>
      <c r="L61" s="28"/>
      <c r="M61" s="28"/>
      <c r="N61" s="28"/>
      <c r="O61" s="29"/>
      <c r="P61" s="30"/>
      <c r="Q61" s="30"/>
      <c r="R61" s="30"/>
      <c r="S61" s="30"/>
      <c r="T61" s="30"/>
      <c r="U61" s="31"/>
    </row>
    <row r="62" spans="1:22" ht="30" customHeight="1">
      <c r="G62" s="28"/>
      <c r="H62" s="28"/>
      <c r="I62" s="28"/>
      <c r="J62" s="28"/>
      <c r="K62" s="28"/>
      <c r="L62" s="28"/>
      <c r="M62" s="28"/>
      <c r="N62" s="28"/>
      <c r="O62" s="29"/>
      <c r="P62" s="30"/>
      <c r="Q62" s="30"/>
      <c r="R62" s="30"/>
      <c r="S62" s="30"/>
      <c r="T62" s="30"/>
      <c r="U62" s="31"/>
    </row>
    <row r="63" spans="1:22" ht="30" customHeight="1">
      <c r="G63" s="28"/>
      <c r="H63" s="28"/>
      <c r="I63" s="28"/>
      <c r="J63" s="28"/>
      <c r="K63" s="28"/>
      <c r="L63" s="28"/>
      <c r="M63" s="28"/>
      <c r="N63" s="28"/>
      <c r="O63" s="29"/>
      <c r="P63" s="30"/>
      <c r="Q63" s="30"/>
      <c r="R63" s="30"/>
      <c r="S63" s="30"/>
      <c r="T63" s="30"/>
      <c r="U63" s="31"/>
    </row>
    <row r="64" spans="1:22" ht="30" customHeight="1">
      <c r="F64" s="41"/>
      <c r="G64" s="28"/>
      <c r="H64" s="28"/>
      <c r="I64" s="28"/>
      <c r="J64" s="28"/>
      <c r="K64" s="28"/>
      <c r="L64" s="28"/>
      <c r="M64" s="28"/>
      <c r="N64" s="28"/>
      <c r="O64" s="29"/>
      <c r="P64" s="30"/>
      <c r="Q64" s="30"/>
      <c r="R64" s="30"/>
      <c r="S64" s="30"/>
      <c r="T64" s="30"/>
      <c r="U64" s="31"/>
    </row>
    <row r="65" spans="6:21" ht="30" customHeight="1">
      <c r="F65" s="41"/>
      <c r="G65" s="32"/>
      <c r="H65" s="33"/>
      <c r="I65" s="33"/>
      <c r="J65" s="33"/>
      <c r="K65" s="33"/>
      <c r="L65" s="33"/>
      <c r="M65" s="33"/>
      <c r="N65" s="33"/>
      <c r="O65" s="33"/>
      <c r="P65" s="35"/>
      <c r="Q65" s="35"/>
      <c r="R65" s="35"/>
      <c r="S65" s="35"/>
      <c r="T65" s="35"/>
      <c r="U65" s="36"/>
    </row>
    <row r="66" spans="6:21" ht="30" customHeight="1">
      <c r="F66" s="41"/>
      <c r="G66" s="37"/>
      <c r="H66" s="37"/>
      <c r="I66" s="37"/>
      <c r="J66" s="37"/>
      <c r="K66" s="37"/>
      <c r="L66" s="37"/>
      <c r="M66" s="37"/>
      <c r="N66" s="37"/>
      <c r="O66" s="37"/>
      <c r="P66" s="38"/>
      <c r="Q66" s="38"/>
      <c r="R66" s="38"/>
      <c r="S66" s="38"/>
      <c r="T66" s="38"/>
      <c r="U66" s="39"/>
    </row>
    <row r="67" spans="6:21" ht="30" customHeight="1">
      <c r="F67" s="41"/>
      <c r="G67" s="28"/>
      <c r="H67" s="28"/>
      <c r="I67" s="28"/>
      <c r="J67" s="28"/>
      <c r="K67" s="28"/>
      <c r="L67" s="28"/>
      <c r="M67" s="28"/>
      <c r="N67" s="28"/>
      <c r="O67" s="29"/>
      <c r="P67" s="30"/>
      <c r="Q67" s="30"/>
      <c r="R67" s="30"/>
      <c r="S67" s="30"/>
      <c r="T67" s="30"/>
      <c r="U67" s="31"/>
    </row>
    <row r="68" spans="6:21" ht="30" customHeight="1">
      <c r="F68" s="41"/>
      <c r="G68" s="28"/>
      <c r="H68" s="28"/>
      <c r="I68" s="28"/>
      <c r="J68" s="28"/>
      <c r="K68" s="28"/>
      <c r="L68" s="28"/>
      <c r="M68" s="28"/>
      <c r="N68" s="28"/>
      <c r="O68" s="29"/>
      <c r="P68" s="30"/>
      <c r="Q68" s="30"/>
      <c r="R68" s="30"/>
      <c r="S68" s="30"/>
      <c r="T68" s="30"/>
      <c r="U68" s="31"/>
    </row>
    <row r="69" spans="6:21" ht="30" customHeight="1">
      <c r="F69" s="41"/>
      <c r="G69" s="28"/>
      <c r="H69" s="28"/>
      <c r="I69" s="28"/>
      <c r="J69" s="28"/>
      <c r="K69" s="28"/>
      <c r="L69" s="28"/>
      <c r="M69" s="28"/>
      <c r="N69" s="28"/>
      <c r="O69" s="29"/>
      <c r="P69" s="30"/>
      <c r="Q69" s="30"/>
      <c r="R69" s="30"/>
      <c r="S69" s="30"/>
      <c r="T69" s="30"/>
      <c r="U69" s="31"/>
    </row>
    <row r="70" spans="6:21" ht="30" customHeight="1">
      <c r="F70" s="41"/>
      <c r="G70" s="28"/>
      <c r="H70" s="28"/>
      <c r="I70" s="28"/>
      <c r="J70" s="28"/>
      <c r="K70" s="28"/>
      <c r="L70" s="28"/>
      <c r="M70" s="28"/>
      <c r="N70" s="28"/>
      <c r="O70" s="29"/>
      <c r="P70" s="30"/>
      <c r="Q70" s="30"/>
      <c r="R70" s="30"/>
      <c r="S70" s="30"/>
      <c r="T70" s="30"/>
      <c r="U70" s="31"/>
    </row>
    <row r="71" spans="6:21" ht="30" customHeight="1">
      <c r="F71" s="41"/>
      <c r="G71" s="28"/>
      <c r="H71" s="28"/>
      <c r="I71" s="28"/>
      <c r="J71" s="28"/>
      <c r="K71" s="28"/>
      <c r="L71" s="28"/>
      <c r="M71" s="28"/>
      <c r="N71" s="28"/>
      <c r="O71" s="29"/>
      <c r="P71" s="30"/>
      <c r="Q71" s="30"/>
      <c r="R71" s="30"/>
      <c r="S71" s="30"/>
      <c r="T71" s="30"/>
      <c r="U71" s="31"/>
    </row>
    <row r="72" spans="6:21" ht="30" customHeight="1">
      <c r="F72" s="41"/>
      <c r="G72" s="28"/>
      <c r="H72" s="28"/>
      <c r="I72" s="28"/>
      <c r="J72" s="28"/>
      <c r="K72" s="28"/>
      <c r="L72" s="28"/>
      <c r="M72" s="28"/>
      <c r="N72" s="28"/>
      <c r="O72" s="29"/>
      <c r="P72" s="30"/>
      <c r="Q72" s="30"/>
      <c r="R72" s="30"/>
      <c r="S72" s="30"/>
      <c r="T72" s="30"/>
      <c r="U72" s="31"/>
    </row>
    <row r="73" spans="6:21" ht="30" customHeight="1">
      <c r="F73" s="41"/>
      <c r="G73" s="28"/>
      <c r="H73" s="28"/>
      <c r="I73" s="28"/>
      <c r="J73" s="28"/>
      <c r="K73" s="28"/>
      <c r="L73" s="28"/>
      <c r="M73" s="28"/>
      <c r="N73" s="28"/>
      <c r="O73" s="29"/>
      <c r="P73" s="30"/>
      <c r="Q73" s="30"/>
      <c r="R73" s="30"/>
      <c r="S73" s="30"/>
      <c r="T73" s="30"/>
      <c r="U73" s="31"/>
    </row>
    <row r="74" spans="6:21" ht="30" customHeight="1">
      <c r="F74" s="41"/>
      <c r="G74" s="28"/>
      <c r="H74" s="28"/>
      <c r="I74" s="28"/>
      <c r="J74" s="28"/>
      <c r="K74" s="28"/>
      <c r="L74" s="28"/>
      <c r="M74" s="28"/>
      <c r="N74" s="28"/>
      <c r="O74" s="29"/>
      <c r="P74" s="30"/>
      <c r="Q74" s="30"/>
      <c r="R74" s="30"/>
      <c r="S74" s="30"/>
      <c r="T74" s="30"/>
      <c r="U74" s="31"/>
    </row>
    <row r="75" spans="6:21" ht="30" customHeight="1">
      <c r="F75" s="41"/>
      <c r="G75" s="28"/>
      <c r="H75" s="28"/>
      <c r="I75" s="28"/>
      <c r="J75" s="28"/>
      <c r="K75" s="28"/>
      <c r="L75" s="28"/>
      <c r="M75" s="28"/>
      <c r="N75" s="28"/>
      <c r="O75" s="29"/>
      <c r="P75" s="30"/>
      <c r="Q75" s="30"/>
      <c r="R75" s="30"/>
      <c r="S75" s="30"/>
      <c r="T75" s="30"/>
      <c r="U75" s="31"/>
    </row>
    <row r="76" spans="6:21" ht="30" customHeight="1">
      <c r="F76" s="41"/>
      <c r="G76" s="28"/>
      <c r="H76" s="28"/>
      <c r="I76" s="28"/>
      <c r="J76" s="28"/>
      <c r="K76" s="28"/>
      <c r="L76" s="28"/>
      <c r="M76" s="28"/>
      <c r="N76" s="28"/>
      <c r="O76" s="29"/>
      <c r="P76" s="30"/>
      <c r="Q76" s="30"/>
      <c r="R76" s="30"/>
      <c r="S76" s="30"/>
      <c r="T76" s="30"/>
      <c r="U76" s="31"/>
    </row>
    <row r="77" spans="6:21" ht="30" customHeight="1">
      <c r="F77" s="41"/>
      <c r="G77" s="28"/>
      <c r="H77" s="28"/>
      <c r="I77" s="28"/>
      <c r="J77" s="28"/>
      <c r="K77" s="28"/>
      <c r="L77" s="28"/>
      <c r="M77" s="28"/>
      <c r="N77" s="28"/>
      <c r="O77" s="29"/>
      <c r="P77" s="30"/>
      <c r="Q77" s="30"/>
      <c r="R77" s="30"/>
      <c r="S77" s="30"/>
      <c r="T77" s="30"/>
      <c r="U77" s="31"/>
    </row>
    <row r="78" spans="6:21" ht="30" customHeight="1">
      <c r="G78" s="32"/>
      <c r="H78" s="33"/>
      <c r="I78" s="33"/>
      <c r="J78" s="33"/>
      <c r="K78" s="33"/>
      <c r="L78" s="33"/>
      <c r="M78" s="33"/>
      <c r="N78" s="33"/>
      <c r="O78" s="33"/>
      <c r="P78" s="35"/>
      <c r="Q78" s="35"/>
      <c r="R78" s="35"/>
      <c r="S78" s="35"/>
      <c r="T78" s="35"/>
      <c r="U78" s="36"/>
    </row>
    <row r="79" spans="6:21" ht="30" customHeight="1">
      <c r="G79" s="40"/>
      <c r="H79" s="37"/>
      <c r="I79" s="37"/>
      <c r="J79" s="37"/>
      <c r="K79" s="37"/>
      <c r="L79" s="37"/>
      <c r="M79" s="37"/>
      <c r="N79" s="37"/>
      <c r="O79" s="37"/>
      <c r="P79" s="38"/>
      <c r="Q79" s="38"/>
      <c r="R79" s="38"/>
      <c r="S79" s="38"/>
      <c r="T79" s="38"/>
      <c r="U79" s="39"/>
    </row>
    <row r="80" spans="6:21" ht="30" customHeight="1">
      <c r="G80" s="28"/>
      <c r="H80" s="28"/>
      <c r="I80" s="28"/>
      <c r="J80" s="28"/>
      <c r="K80" s="28"/>
      <c r="L80" s="28"/>
      <c r="M80" s="28"/>
      <c r="N80" s="28"/>
      <c r="O80" s="29"/>
      <c r="P80" s="30"/>
      <c r="Q80" s="30"/>
      <c r="R80" s="30"/>
      <c r="S80" s="30"/>
      <c r="T80" s="30"/>
      <c r="U80" s="42"/>
    </row>
    <row r="81" spans="6:21" ht="30" customHeight="1">
      <c r="G81" s="28"/>
      <c r="H81" s="28"/>
      <c r="I81" s="28"/>
      <c r="J81" s="28"/>
      <c r="K81" s="28"/>
      <c r="L81" s="28"/>
      <c r="M81" s="28"/>
      <c r="N81" s="28"/>
      <c r="O81" s="29"/>
      <c r="P81" s="30"/>
      <c r="Q81" s="30"/>
      <c r="R81" s="30"/>
      <c r="S81" s="30"/>
      <c r="T81" s="30"/>
      <c r="U81" s="42"/>
    </row>
    <row r="82" spans="6:21" ht="30" customHeight="1">
      <c r="G82" s="40"/>
      <c r="H82" s="28"/>
      <c r="I82" s="28"/>
      <c r="J82" s="28"/>
      <c r="K82" s="28"/>
      <c r="L82" s="28"/>
      <c r="M82" s="28"/>
      <c r="N82" s="28"/>
      <c r="O82" s="29"/>
      <c r="P82" s="30"/>
      <c r="Q82" s="30"/>
      <c r="R82" s="30"/>
      <c r="S82" s="30"/>
      <c r="T82" s="30"/>
      <c r="U82" s="42"/>
    </row>
    <row r="83" spans="6:21" ht="30" customHeight="1">
      <c r="G83" s="40"/>
      <c r="H83" s="28"/>
      <c r="I83" s="28"/>
      <c r="J83" s="28"/>
      <c r="K83" s="28"/>
      <c r="L83" s="28"/>
      <c r="M83" s="28"/>
      <c r="N83" s="28"/>
      <c r="O83" s="29"/>
      <c r="P83" s="30"/>
      <c r="Q83" s="30"/>
      <c r="R83" s="30"/>
      <c r="S83" s="30"/>
      <c r="T83" s="30"/>
      <c r="U83" s="42"/>
    </row>
    <row r="84" spans="6:21" ht="30" customHeight="1">
      <c r="G84" s="40"/>
      <c r="H84" s="28"/>
      <c r="I84" s="28"/>
      <c r="J84" s="28"/>
      <c r="K84" s="28"/>
      <c r="L84" s="28"/>
      <c r="M84" s="28"/>
      <c r="N84" s="28"/>
      <c r="O84" s="29"/>
      <c r="P84" s="30"/>
      <c r="Q84" s="30"/>
      <c r="R84" s="30"/>
      <c r="S84" s="30"/>
      <c r="T84" s="30"/>
      <c r="U84" s="42"/>
    </row>
    <row r="85" spans="6:21" ht="30" customHeight="1">
      <c r="G85" s="40"/>
      <c r="H85" s="28"/>
      <c r="I85" s="28"/>
      <c r="J85" s="28"/>
      <c r="K85" s="28"/>
      <c r="L85" s="28"/>
      <c r="M85" s="28"/>
      <c r="N85" s="28"/>
      <c r="O85" s="29"/>
      <c r="P85" s="30"/>
      <c r="Q85" s="30"/>
      <c r="R85" s="30"/>
      <c r="S85" s="30"/>
      <c r="T85" s="30"/>
      <c r="U85" s="42"/>
    </row>
    <row r="86" spans="6:21" ht="30" customHeight="1">
      <c r="G86" s="40"/>
      <c r="H86" s="28"/>
      <c r="I86" s="28"/>
      <c r="J86" s="28"/>
      <c r="K86" s="28"/>
      <c r="L86" s="28"/>
      <c r="M86" s="28"/>
      <c r="N86" s="28"/>
      <c r="O86" s="29"/>
      <c r="P86" s="30"/>
      <c r="Q86" s="30"/>
      <c r="R86" s="30"/>
      <c r="S86" s="30"/>
      <c r="T86" s="30"/>
      <c r="U86" s="42"/>
    </row>
    <row r="87" spans="6:21" ht="30" customHeight="1">
      <c r="G87" s="40"/>
      <c r="H87" s="28"/>
      <c r="I87" s="28"/>
      <c r="J87" s="28"/>
      <c r="K87" s="28"/>
      <c r="L87" s="28"/>
      <c r="M87" s="28"/>
      <c r="N87" s="28"/>
      <c r="O87" s="29"/>
      <c r="P87" s="30"/>
      <c r="Q87" s="30"/>
      <c r="R87" s="30"/>
      <c r="S87" s="30"/>
      <c r="T87" s="30"/>
      <c r="U87" s="42"/>
    </row>
    <row r="88" spans="6:21" ht="30" customHeight="1">
      <c r="G88" s="40"/>
      <c r="H88" s="28"/>
      <c r="I88" s="28"/>
      <c r="J88" s="28"/>
      <c r="K88" s="28"/>
      <c r="L88" s="28"/>
      <c r="M88" s="28"/>
      <c r="N88" s="28"/>
      <c r="O88" s="29"/>
      <c r="P88" s="30"/>
      <c r="Q88" s="30"/>
      <c r="R88" s="30"/>
      <c r="S88" s="30"/>
      <c r="T88" s="30"/>
      <c r="U88" s="42"/>
    </row>
    <row r="89" spans="6:21" ht="30" customHeight="1">
      <c r="G89" s="40"/>
      <c r="H89" s="28"/>
      <c r="I89" s="28"/>
      <c r="J89" s="28"/>
      <c r="K89" s="28"/>
      <c r="L89" s="28"/>
      <c r="M89" s="28"/>
      <c r="N89" s="28"/>
      <c r="O89" s="29"/>
      <c r="P89" s="30"/>
      <c r="Q89" s="30"/>
      <c r="R89" s="30"/>
      <c r="S89" s="30"/>
      <c r="T89" s="30"/>
      <c r="U89" s="42"/>
    </row>
    <row r="90" spans="6:21" ht="30" customHeight="1">
      <c r="G90" s="40"/>
      <c r="H90" s="28"/>
      <c r="I90" s="28"/>
      <c r="J90" s="28"/>
      <c r="K90" s="28"/>
      <c r="L90" s="28"/>
      <c r="M90" s="28"/>
      <c r="N90" s="28"/>
      <c r="O90" s="29"/>
      <c r="P90" s="30"/>
      <c r="Q90" s="30"/>
      <c r="R90" s="30"/>
      <c r="S90" s="30"/>
      <c r="T90" s="30"/>
      <c r="U90" s="42"/>
    </row>
    <row r="91" spans="6:21" ht="15.75">
      <c r="G91" s="32"/>
      <c r="H91" s="33"/>
      <c r="I91" s="33"/>
      <c r="J91" s="33"/>
      <c r="K91" s="33"/>
      <c r="L91" s="33"/>
      <c r="M91" s="33"/>
      <c r="N91" s="33"/>
      <c r="O91" s="33"/>
      <c r="P91" s="35"/>
      <c r="Q91" s="35"/>
      <c r="R91" s="35"/>
      <c r="S91" s="35"/>
      <c r="T91" s="35"/>
      <c r="U91" s="36"/>
    </row>
    <row r="92" spans="6:21"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</row>
    <row r="93" spans="6:21">
      <c r="F93" s="34"/>
      <c r="G93" s="34"/>
      <c r="H93" s="34"/>
      <c r="I93" s="43"/>
      <c r="J93" s="43"/>
      <c r="K93" s="43"/>
      <c r="L93" s="34"/>
      <c r="M93" s="34"/>
      <c r="N93" s="34"/>
      <c r="O93" s="34"/>
    </row>
    <row r="94" spans="6:21" ht="15.75">
      <c r="F94" s="2"/>
      <c r="H94" s="3"/>
      <c r="I94" s="3"/>
      <c r="J94" s="3"/>
      <c r="K94" s="3"/>
      <c r="L94" s="44"/>
      <c r="M94" s="44"/>
      <c r="N94" s="44"/>
      <c r="O94" s="32"/>
      <c r="P94" s="33"/>
    </row>
  </sheetData>
  <sheetProtection selectLockedCells="1" selectUnlockedCells="1"/>
  <mergeCells count="9">
    <mergeCell ref="A39:E39"/>
    <mergeCell ref="A54:E54"/>
    <mergeCell ref="N1:S1"/>
    <mergeCell ref="A2:E2"/>
    <mergeCell ref="T19:U19"/>
    <mergeCell ref="A20:E20"/>
    <mergeCell ref="G37:G38"/>
    <mergeCell ref="H37:H38"/>
    <mergeCell ref="I37:I38"/>
  </mergeCells>
  <printOptions horizontalCentered="1" verticalCentered="1"/>
  <pageMargins left="0.70866141732283472" right="0.70866141732283472" top="0.74803149606299213" bottom="0.74803149606299213" header="0.51181102362204722" footer="0.51181102362204722"/>
  <pageSetup paperSize="9" scale="65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94"/>
  <sheetViews>
    <sheetView showGridLines="0" tabSelected="1" showOutlineSymbols="0" topLeftCell="A37" zoomScale="40" zoomScaleNormal="40" workbookViewId="0">
      <selection activeCell="P29" sqref="P29"/>
    </sheetView>
  </sheetViews>
  <sheetFormatPr defaultColWidth="8.42578125" defaultRowHeight="12.75" outlineLevelRow="1" outlineLevelCol="4"/>
  <cols>
    <col min="1" max="5" width="5.7109375" style="1" customWidth="1"/>
    <col min="6" max="6" width="26.7109375" style="1" customWidth="1"/>
    <col min="7" max="8" width="18.7109375" style="2" customWidth="1" outlineLevel="3"/>
    <col min="9" max="11" width="18.7109375" style="2" customWidth="1" outlineLevel="4"/>
    <col min="12" max="12" width="25.7109375" style="2" customWidth="1" outlineLevel="4"/>
    <col min="13" max="13" width="30.7109375" style="2" customWidth="1" outlineLevel="4"/>
    <col min="14" max="16" width="20.7109375" style="3" customWidth="1" outlineLevel="3"/>
    <col min="17" max="17" width="20.7109375" style="3" customWidth="1" outlineLevel="2"/>
    <col min="18" max="18" width="20.7109375" style="4" customWidth="1" outlineLevel="1"/>
    <col min="19" max="19" width="22.85546875" style="3" customWidth="1" outlineLevel="1"/>
    <col min="20" max="20" width="26.7109375" style="3" customWidth="1"/>
    <col min="21" max="25" width="18.7109375" style="1" customWidth="1"/>
    <col min="26" max="27" width="25.7109375" style="1" customWidth="1"/>
    <col min="28" max="28" width="13.140625" style="1" customWidth="1"/>
    <col min="29" max="29" width="12.28515625" style="1" customWidth="1"/>
    <col min="30" max="30" width="12.85546875" style="1" customWidth="1"/>
    <col min="31" max="31" width="12.7109375" style="1" customWidth="1"/>
    <col min="32" max="32" width="14.140625" style="1" customWidth="1"/>
    <col min="33" max="33" width="15.28515625" style="1" customWidth="1"/>
    <col min="34" max="34" width="14" style="1" customWidth="1"/>
    <col min="35" max="35" width="5.7109375" style="1" customWidth="1"/>
    <col min="36" max="36" width="13.140625" style="1" customWidth="1"/>
    <col min="37" max="38" width="15.28515625" style="1" customWidth="1"/>
    <col min="39" max="16384" width="8.42578125" style="1"/>
  </cols>
  <sheetData>
    <row r="1" spans="1:38" s="5" customFormat="1" ht="50.1" customHeight="1">
      <c r="A1" s="86"/>
      <c r="B1" s="86"/>
      <c r="C1" s="86"/>
      <c r="D1" s="86"/>
      <c r="E1" s="86"/>
      <c r="F1" s="84" t="s">
        <v>0</v>
      </c>
      <c r="G1" s="83" t="s">
        <v>29</v>
      </c>
      <c r="H1" s="83" t="s">
        <v>47</v>
      </c>
      <c r="I1" s="83" t="s">
        <v>31</v>
      </c>
      <c r="J1" s="83" t="s">
        <v>48</v>
      </c>
      <c r="K1" s="83" t="s">
        <v>49</v>
      </c>
      <c r="L1" s="83" t="s">
        <v>50</v>
      </c>
      <c r="M1" s="83" t="s">
        <v>67</v>
      </c>
      <c r="N1" s="148" t="s">
        <v>95</v>
      </c>
      <c r="O1" s="149"/>
      <c r="P1" s="149"/>
      <c r="Q1" s="149"/>
      <c r="R1" s="149"/>
      <c r="S1" s="150"/>
      <c r="T1" s="85" t="s">
        <v>0</v>
      </c>
      <c r="U1" s="83" t="s">
        <v>51</v>
      </c>
      <c r="V1" s="83" t="s">
        <v>52</v>
      </c>
      <c r="W1" s="83" t="s">
        <v>53</v>
      </c>
      <c r="X1" s="83" t="s">
        <v>54</v>
      </c>
      <c r="Y1" s="83" t="s">
        <v>55</v>
      </c>
      <c r="Z1" s="63"/>
      <c r="AA1" s="83" t="s">
        <v>67</v>
      </c>
      <c r="AB1" s="63"/>
      <c r="AC1" s="63"/>
      <c r="AD1" s="63"/>
      <c r="AE1" s="64"/>
      <c r="AF1" s="64"/>
      <c r="AG1" s="64"/>
      <c r="AH1" s="64"/>
      <c r="AI1" s="45"/>
      <c r="AJ1" s="45"/>
    </row>
    <row r="2" spans="1:38" s="7" customFormat="1" ht="39.950000000000003" customHeight="1">
      <c r="A2" s="145" t="s">
        <v>66</v>
      </c>
      <c r="B2" s="146"/>
      <c r="C2" s="146"/>
      <c r="D2" s="146"/>
      <c r="E2" s="147"/>
      <c r="F2" s="88" t="s">
        <v>35</v>
      </c>
      <c r="G2" s="104" t="s">
        <v>1</v>
      </c>
      <c r="H2" s="105" t="s">
        <v>2</v>
      </c>
      <c r="I2" s="106" t="s">
        <v>3</v>
      </c>
      <c r="J2" s="94" t="s">
        <v>39</v>
      </c>
      <c r="K2" s="93" t="s">
        <v>37</v>
      </c>
      <c r="L2" s="95" t="s">
        <v>38</v>
      </c>
      <c r="M2" s="96" t="s">
        <v>68</v>
      </c>
      <c r="N2" s="89" t="s">
        <v>5</v>
      </c>
      <c r="O2" s="90" t="s">
        <v>6</v>
      </c>
      <c r="P2" s="89" t="s">
        <v>7</v>
      </c>
      <c r="Q2" s="90" t="s">
        <v>8</v>
      </c>
      <c r="R2" s="91" t="s">
        <v>9</v>
      </c>
      <c r="S2" s="97" t="s">
        <v>26</v>
      </c>
      <c r="T2" s="98" t="s">
        <v>34</v>
      </c>
      <c r="U2" s="107" t="s">
        <v>10</v>
      </c>
      <c r="V2" s="108" t="s">
        <v>11</v>
      </c>
      <c r="W2" s="109" t="s">
        <v>12</v>
      </c>
      <c r="X2" s="110" t="s">
        <v>13</v>
      </c>
      <c r="Y2" s="111" t="s">
        <v>14</v>
      </c>
      <c r="Z2" s="92" t="s">
        <v>4</v>
      </c>
      <c r="AA2" s="133" t="s">
        <v>68</v>
      </c>
      <c r="AB2" s="99" t="s">
        <v>15</v>
      </c>
      <c r="AC2" s="100" t="s">
        <v>16</v>
      </c>
      <c r="AD2" s="101" t="s">
        <v>17</v>
      </c>
      <c r="AE2" s="100" t="s">
        <v>18</v>
      </c>
      <c r="AF2" s="101" t="s">
        <v>19</v>
      </c>
      <c r="AG2" s="102" t="s">
        <v>9</v>
      </c>
      <c r="AH2" s="103" t="s">
        <v>22</v>
      </c>
      <c r="AI2" s="12"/>
      <c r="AJ2" s="13"/>
      <c r="AK2" s="8"/>
      <c r="AL2" s="8"/>
    </row>
    <row r="3" spans="1:38" s="10" customFormat="1" ht="30" customHeight="1" outlineLevel="1">
      <c r="A3" s="131"/>
      <c r="B3" s="131"/>
      <c r="C3" s="131">
        <v>3</v>
      </c>
      <c r="D3" s="131">
        <v>2</v>
      </c>
      <c r="E3" s="131">
        <v>1</v>
      </c>
      <c r="F3" s="72" t="s">
        <v>75</v>
      </c>
      <c r="G3" s="47">
        <v>10</v>
      </c>
      <c r="H3" s="48">
        <v>11</v>
      </c>
      <c r="I3" s="49">
        <v>3</v>
      </c>
      <c r="J3" s="48"/>
      <c r="K3" s="48">
        <v>3</v>
      </c>
      <c r="L3" s="50">
        <f>SUM(G3:K3)</f>
        <v>27</v>
      </c>
      <c r="M3" s="76"/>
      <c r="N3" s="51">
        <f t="shared" ref="N3:N17" si="0">G3/L3</f>
        <v>0.37037037037037035</v>
      </c>
      <c r="O3" s="51">
        <f t="shared" ref="O3:O17" si="1">H3/L3</f>
        <v>0.40740740740740738</v>
      </c>
      <c r="P3" s="51">
        <f t="shared" ref="P3:P17" si="2">I3/L3</f>
        <v>0.1111111111111111</v>
      </c>
      <c r="Q3" s="51">
        <f t="shared" ref="Q3:Q17" si="3">J3/L3</f>
        <v>0</v>
      </c>
      <c r="R3" s="52">
        <f>SUM(G3-I3-J3)/L3</f>
        <v>0.25925925925925924</v>
      </c>
      <c r="S3" s="53">
        <f>(L3/L17)</f>
        <v>0.31395348837209303</v>
      </c>
      <c r="T3" s="72" t="s">
        <v>75</v>
      </c>
      <c r="U3" s="49">
        <v>1</v>
      </c>
      <c r="V3" s="48">
        <v>2</v>
      </c>
      <c r="W3" s="48">
        <v>8</v>
      </c>
      <c r="X3" s="49"/>
      <c r="Y3" s="48">
        <v>1</v>
      </c>
      <c r="Z3" s="50">
        <f t="shared" ref="Z3:Z16" si="4">SUM(U3:Y3)</f>
        <v>12</v>
      </c>
      <c r="AA3" s="76"/>
      <c r="AB3" s="51">
        <f t="shared" ref="AB3:AB16" si="5">U3/Z3</f>
        <v>8.3333333333333329E-2</v>
      </c>
      <c r="AC3" s="51">
        <f t="shared" ref="AC3:AC16" si="6">V3/Z3</f>
        <v>0.16666666666666666</v>
      </c>
      <c r="AD3" s="51">
        <f t="shared" ref="AD3:AD17" si="7">W3/Z3</f>
        <v>0.66666666666666663</v>
      </c>
      <c r="AE3" s="51">
        <f t="shared" ref="AE3:AE16" si="8">X3/Z3</f>
        <v>0</v>
      </c>
      <c r="AF3" s="51">
        <f t="shared" ref="AF3:AF16" si="9">Y3/Z3</f>
        <v>8.3333333333333329E-2</v>
      </c>
      <c r="AG3" s="56">
        <f t="shared" ref="AG3:AG16" si="10">SUM(U3-W3-Y3)/Z3</f>
        <v>-0.66666666666666663</v>
      </c>
      <c r="AH3" s="57">
        <f>SUM(AB3:AC3)</f>
        <v>0.25</v>
      </c>
      <c r="AI3" s="9"/>
      <c r="AJ3" s="14"/>
      <c r="AK3" s="12"/>
      <c r="AL3" s="12"/>
    </row>
    <row r="4" spans="1:38" s="10" customFormat="1" ht="30" customHeight="1" outlineLevel="1">
      <c r="A4" s="132"/>
      <c r="B4" s="132"/>
      <c r="C4" s="132">
        <v>3</v>
      </c>
      <c r="D4" s="132">
        <v>2</v>
      </c>
      <c r="E4" s="132">
        <v>1</v>
      </c>
      <c r="F4" s="73" t="s">
        <v>76</v>
      </c>
      <c r="G4" s="54">
        <v>2</v>
      </c>
      <c r="H4" s="54">
        <v>20</v>
      </c>
      <c r="I4" s="55">
        <v>1</v>
      </c>
      <c r="J4" s="54">
        <v>1</v>
      </c>
      <c r="K4" s="54">
        <v>5</v>
      </c>
      <c r="L4" s="50">
        <f t="shared" ref="L4:L16" si="11">SUM(G4:J4)</f>
        <v>24</v>
      </c>
      <c r="M4" s="77"/>
      <c r="N4" s="51">
        <f t="shared" si="0"/>
        <v>8.3333333333333329E-2</v>
      </c>
      <c r="O4" s="51">
        <f t="shared" si="1"/>
        <v>0.83333333333333337</v>
      </c>
      <c r="P4" s="51">
        <f t="shared" si="2"/>
        <v>4.1666666666666664E-2</v>
      </c>
      <c r="Q4" s="51">
        <f t="shared" si="3"/>
        <v>4.1666666666666664E-2</v>
      </c>
      <c r="R4" s="52">
        <f t="shared" ref="R4:R16" si="12">SUM(G4-I4-J4)/L4</f>
        <v>0</v>
      </c>
      <c r="S4" s="53">
        <f>(L4/L17)</f>
        <v>0.27906976744186046</v>
      </c>
      <c r="T4" s="73" t="s">
        <v>76</v>
      </c>
      <c r="U4" s="54">
        <v>2</v>
      </c>
      <c r="V4" s="54">
        <v>5</v>
      </c>
      <c r="W4" s="54">
        <v>3</v>
      </c>
      <c r="X4" s="54">
        <v>3</v>
      </c>
      <c r="Y4" s="54"/>
      <c r="Z4" s="50">
        <f t="shared" si="4"/>
        <v>13</v>
      </c>
      <c r="AA4" s="77"/>
      <c r="AB4" s="51">
        <f t="shared" si="5"/>
        <v>0.15384615384615385</v>
      </c>
      <c r="AC4" s="51">
        <f t="shared" si="6"/>
        <v>0.38461538461538464</v>
      </c>
      <c r="AD4" s="51">
        <f t="shared" si="7"/>
        <v>0.23076923076923078</v>
      </c>
      <c r="AE4" s="51">
        <f t="shared" si="8"/>
        <v>0.23076923076923078</v>
      </c>
      <c r="AF4" s="51">
        <f t="shared" si="9"/>
        <v>0</v>
      </c>
      <c r="AG4" s="56">
        <f t="shared" si="10"/>
        <v>-7.6923076923076927E-2</v>
      </c>
      <c r="AH4" s="57">
        <f t="shared" ref="AH4:AH16" si="13">SUM(AB4:AC4)</f>
        <v>0.53846153846153855</v>
      </c>
      <c r="AI4" s="9"/>
      <c r="AJ4" s="14"/>
      <c r="AK4" s="9"/>
      <c r="AL4" s="9"/>
    </row>
    <row r="5" spans="1:38" s="10" customFormat="1" ht="30" customHeight="1" outlineLevel="1">
      <c r="A5" s="132"/>
      <c r="B5" s="132"/>
      <c r="C5" s="132">
        <v>3</v>
      </c>
      <c r="D5" s="132">
        <v>2</v>
      </c>
      <c r="E5" s="132">
        <v>1</v>
      </c>
      <c r="F5" s="73" t="s">
        <v>77</v>
      </c>
      <c r="G5" s="54">
        <v>1</v>
      </c>
      <c r="H5" s="54">
        <v>2</v>
      </c>
      <c r="I5" s="55">
        <v>2</v>
      </c>
      <c r="J5" s="54"/>
      <c r="K5" s="54">
        <v>2</v>
      </c>
      <c r="L5" s="50">
        <f t="shared" si="11"/>
        <v>5</v>
      </c>
      <c r="M5" s="77"/>
      <c r="N5" s="51">
        <f t="shared" si="0"/>
        <v>0.2</v>
      </c>
      <c r="O5" s="51">
        <f t="shared" si="1"/>
        <v>0.4</v>
      </c>
      <c r="P5" s="51">
        <f t="shared" si="2"/>
        <v>0.4</v>
      </c>
      <c r="Q5" s="51">
        <f t="shared" si="3"/>
        <v>0</v>
      </c>
      <c r="R5" s="52">
        <f t="shared" si="12"/>
        <v>-0.2</v>
      </c>
      <c r="S5" s="53">
        <f>(L5/L17)</f>
        <v>5.8139534883720929E-2</v>
      </c>
      <c r="T5" s="73" t="s">
        <v>77</v>
      </c>
      <c r="U5" s="54">
        <v>2</v>
      </c>
      <c r="V5" s="54">
        <v>2</v>
      </c>
      <c r="W5" s="54">
        <v>1</v>
      </c>
      <c r="X5" s="54">
        <v>1</v>
      </c>
      <c r="Y5" s="54">
        <v>2</v>
      </c>
      <c r="Z5" s="50">
        <f t="shared" si="4"/>
        <v>8</v>
      </c>
      <c r="AA5" s="77"/>
      <c r="AB5" s="51">
        <f t="shared" si="5"/>
        <v>0.25</v>
      </c>
      <c r="AC5" s="51">
        <f t="shared" si="6"/>
        <v>0.25</v>
      </c>
      <c r="AD5" s="51">
        <f t="shared" si="7"/>
        <v>0.125</v>
      </c>
      <c r="AE5" s="51">
        <f t="shared" si="8"/>
        <v>0.125</v>
      </c>
      <c r="AF5" s="51">
        <f t="shared" si="9"/>
        <v>0.25</v>
      </c>
      <c r="AG5" s="56">
        <f t="shared" si="10"/>
        <v>-0.125</v>
      </c>
      <c r="AH5" s="57">
        <f t="shared" si="13"/>
        <v>0.5</v>
      </c>
      <c r="AI5" s="9"/>
      <c r="AJ5" s="14"/>
      <c r="AK5" s="9"/>
      <c r="AL5" s="9"/>
    </row>
    <row r="6" spans="1:38" s="10" customFormat="1" ht="30" customHeight="1" outlineLevel="1">
      <c r="A6" s="132"/>
      <c r="B6" s="132"/>
      <c r="C6" s="132">
        <v>3</v>
      </c>
      <c r="D6" s="132">
        <v>2</v>
      </c>
      <c r="E6" s="132">
        <v>1</v>
      </c>
      <c r="F6" s="73" t="s">
        <v>78</v>
      </c>
      <c r="G6" s="54">
        <v>5</v>
      </c>
      <c r="H6" s="54">
        <v>13</v>
      </c>
      <c r="I6" s="55">
        <v>4</v>
      </c>
      <c r="J6" s="54"/>
      <c r="K6" s="54">
        <v>3</v>
      </c>
      <c r="L6" s="50">
        <f>SUM(G6:K6)</f>
        <v>25</v>
      </c>
      <c r="M6" s="77"/>
      <c r="N6" s="51">
        <f t="shared" si="0"/>
        <v>0.2</v>
      </c>
      <c r="O6" s="51">
        <f t="shared" si="1"/>
        <v>0.52</v>
      </c>
      <c r="P6" s="51">
        <f t="shared" si="2"/>
        <v>0.16</v>
      </c>
      <c r="Q6" s="51">
        <f t="shared" si="3"/>
        <v>0</v>
      </c>
      <c r="R6" s="52">
        <f t="shared" si="12"/>
        <v>0.04</v>
      </c>
      <c r="S6" s="53">
        <f>(L6/L17)</f>
        <v>0.29069767441860467</v>
      </c>
      <c r="T6" s="73" t="s">
        <v>78</v>
      </c>
      <c r="U6" s="54">
        <v>1</v>
      </c>
      <c r="V6" s="54">
        <v>3</v>
      </c>
      <c r="W6" s="54">
        <v>2</v>
      </c>
      <c r="X6" s="54">
        <v>3</v>
      </c>
      <c r="Y6" s="54">
        <v>2</v>
      </c>
      <c r="Z6" s="50">
        <f t="shared" si="4"/>
        <v>11</v>
      </c>
      <c r="AA6" s="77"/>
      <c r="AB6" s="51">
        <f t="shared" si="5"/>
        <v>9.0909090909090912E-2</v>
      </c>
      <c r="AC6" s="51">
        <f t="shared" si="6"/>
        <v>0.27272727272727271</v>
      </c>
      <c r="AD6" s="51">
        <f t="shared" si="7"/>
        <v>0.18181818181818182</v>
      </c>
      <c r="AE6" s="51">
        <f t="shared" si="8"/>
        <v>0.27272727272727271</v>
      </c>
      <c r="AF6" s="51">
        <f t="shared" si="9"/>
        <v>0.18181818181818182</v>
      </c>
      <c r="AG6" s="56">
        <f t="shared" si="10"/>
        <v>-0.27272727272727271</v>
      </c>
      <c r="AH6" s="57">
        <f t="shared" si="13"/>
        <v>0.36363636363636365</v>
      </c>
      <c r="AI6" s="9"/>
      <c r="AJ6" s="14"/>
      <c r="AK6" s="9"/>
      <c r="AL6" s="9"/>
    </row>
    <row r="7" spans="1:38" s="10" customFormat="1" ht="30" customHeight="1" outlineLevel="1">
      <c r="A7" s="132"/>
      <c r="B7" s="132"/>
      <c r="C7" s="132">
        <v>3</v>
      </c>
      <c r="D7" s="132">
        <v>2</v>
      </c>
      <c r="E7" s="132"/>
      <c r="F7" s="73" t="s">
        <v>79</v>
      </c>
      <c r="G7" s="54">
        <v>2</v>
      </c>
      <c r="H7" s="54">
        <v>1</v>
      </c>
      <c r="I7" s="55"/>
      <c r="J7" s="54"/>
      <c r="K7" s="54"/>
      <c r="L7" s="50">
        <f t="shared" si="11"/>
        <v>3</v>
      </c>
      <c r="M7" s="77"/>
      <c r="N7" s="51">
        <f t="shared" si="0"/>
        <v>0.66666666666666663</v>
      </c>
      <c r="O7" s="51">
        <f t="shared" si="1"/>
        <v>0.33333333333333331</v>
      </c>
      <c r="P7" s="51">
        <f t="shared" si="2"/>
        <v>0</v>
      </c>
      <c r="Q7" s="51">
        <f t="shared" si="3"/>
        <v>0</v>
      </c>
      <c r="R7" s="52">
        <f t="shared" si="12"/>
        <v>0.66666666666666663</v>
      </c>
      <c r="S7" s="53">
        <f>(L7/L17)</f>
        <v>3.4883720930232558E-2</v>
      </c>
      <c r="T7" s="73" t="s">
        <v>79</v>
      </c>
      <c r="U7" s="54"/>
      <c r="V7" s="54"/>
      <c r="W7" s="54"/>
      <c r="X7" s="54"/>
      <c r="Y7" s="54"/>
      <c r="Z7" s="50">
        <f t="shared" si="4"/>
        <v>0</v>
      </c>
      <c r="AA7" s="77"/>
      <c r="AB7" s="51" t="e">
        <f t="shared" si="5"/>
        <v>#DIV/0!</v>
      </c>
      <c r="AC7" s="51" t="e">
        <f t="shared" si="6"/>
        <v>#DIV/0!</v>
      </c>
      <c r="AD7" s="51" t="e">
        <f t="shared" si="7"/>
        <v>#DIV/0!</v>
      </c>
      <c r="AE7" s="51" t="e">
        <f t="shared" si="8"/>
        <v>#DIV/0!</v>
      </c>
      <c r="AF7" s="51" t="e">
        <f t="shared" si="9"/>
        <v>#DIV/0!</v>
      </c>
      <c r="AG7" s="56" t="e">
        <f t="shared" si="10"/>
        <v>#DIV/0!</v>
      </c>
      <c r="AH7" s="57" t="e">
        <f t="shared" si="13"/>
        <v>#DIV/0!</v>
      </c>
      <c r="AI7" s="9"/>
      <c r="AJ7" s="14"/>
      <c r="AK7" s="9"/>
      <c r="AL7" s="9"/>
    </row>
    <row r="8" spans="1:38" s="10" customFormat="1" ht="30" customHeight="1" outlineLevel="1">
      <c r="A8" s="132"/>
      <c r="B8" s="132"/>
      <c r="C8" s="132">
        <v>3</v>
      </c>
      <c r="D8" s="132">
        <v>2</v>
      </c>
      <c r="E8" s="132"/>
      <c r="F8" s="73" t="s">
        <v>80</v>
      </c>
      <c r="G8" s="54"/>
      <c r="H8" s="54"/>
      <c r="I8" s="55">
        <v>1</v>
      </c>
      <c r="J8" s="54"/>
      <c r="K8" s="54"/>
      <c r="L8" s="50">
        <f t="shared" si="11"/>
        <v>1</v>
      </c>
      <c r="M8" s="77"/>
      <c r="N8" s="51">
        <f t="shared" si="0"/>
        <v>0</v>
      </c>
      <c r="O8" s="51">
        <f t="shared" si="1"/>
        <v>0</v>
      </c>
      <c r="P8" s="51">
        <f t="shared" si="2"/>
        <v>1</v>
      </c>
      <c r="Q8" s="51">
        <f t="shared" si="3"/>
        <v>0</v>
      </c>
      <c r="R8" s="52">
        <f t="shared" si="12"/>
        <v>-1</v>
      </c>
      <c r="S8" s="53">
        <f>(L8/L17)</f>
        <v>1.1627906976744186E-2</v>
      </c>
      <c r="T8" s="73" t="s">
        <v>80</v>
      </c>
      <c r="U8" s="54"/>
      <c r="V8" s="54"/>
      <c r="W8" s="54"/>
      <c r="X8" s="54"/>
      <c r="Y8" s="54"/>
      <c r="Z8" s="50">
        <f t="shared" si="4"/>
        <v>0</v>
      </c>
      <c r="AA8" s="77"/>
      <c r="AB8" s="51" t="e">
        <f t="shared" si="5"/>
        <v>#DIV/0!</v>
      </c>
      <c r="AC8" s="51" t="e">
        <f t="shared" si="6"/>
        <v>#DIV/0!</v>
      </c>
      <c r="AD8" s="51" t="e">
        <f t="shared" si="7"/>
        <v>#DIV/0!</v>
      </c>
      <c r="AE8" s="51" t="e">
        <f t="shared" si="8"/>
        <v>#DIV/0!</v>
      </c>
      <c r="AF8" s="51" t="e">
        <f t="shared" si="9"/>
        <v>#DIV/0!</v>
      </c>
      <c r="AG8" s="56" t="e">
        <f t="shared" si="10"/>
        <v>#DIV/0!</v>
      </c>
      <c r="AH8" s="57" t="e">
        <f t="shared" si="13"/>
        <v>#DIV/0!</v>
      </c>
      <c r="AI8" s="9"/>
      <c r="AJ8" s="14"/>
      <c r="AK8" s="9"/>
      <c r="AL8" s="9"/>
    </row>
    <row r="9" spans="1:38" s="10" customFormat="1" ht="30" customHeight="1" outlineLevel="1">
      <c r="A9" s="132"/>
      <c r="B9" s="132"/>
      <c r="C9" s="132"/>
      <c r="D9" s="132"/>
      <c r="E9" s="132">
        <v>1</v>
      </c>
      <c r="F9" s="73" t="s">
        <v>81</v>
      </c>
      <c r="G9" s="54"/>
      <c r="H9" s="54">
        <v>2</v>
      </c>
      <c r="I9" s="55"/>
      <c r="J9" s="54"/>
      <c r="K9" s="54">
        <v>2</v>
      </c>
      <c r="L9" s="50">
        <f t="shared" si="11"/>
        <v>2</v>
      </c>
      <c r="M9" s="77"/>
      <c r="N9" s="51">
        <f t="shared" si="0"/>
        <v>0</v>
      </c>
      <c r="O9" s="51">
        <f t="shared" si="1"/>
        <v>1</v>
      </c>
      <c r="P9" s="51">
        <f t="shared" si="2"/>
        <v>0</v>
      </c>
      <c r="Q9" s="51">
        <f t="shared" si="3"/>
        <v>0</v>
      </c>
      <c r="R9" s="52">
        <f t="shared" si="12"/>
        <v>0</v>
      </c>
      <c r="S9" s="53">
        <f>(L9/L17)</f>
        <v>2.3255813953488372E-2</v>
      </c>
      <c r="T9" s="73" t="s">
        <v>81</v>
      </c>
      <c r="U9" s="54"/>
      <c r="V9" s="54"/>
      <c r="W9" s="54"/>
      <c r="X9" s="54"/>
      <c r="Y9" s="54"/>
      <c r="Z9" s="50">
        <f t="shared" si="4"/>
        <v>0</v>
      </c>
      <c r="AA9" s="77"/>
      <c r="AB9" s="51" t="e">
        <f t="shared" si="5"/>
        <v>#DIV/0!</v>
      </c>
      <c r="AC9" s="51" t="e">
        <f t="shared" si="6"/>
        <v>#DIV/0!</v>
      </c>
      <c r="AD9" s="51" t="e">
        <f t="shared" si="7"/>
        <v>#DIV/0!</v>
      </c>
      <c r="AE9" s="51" t="e">
        <f t="shared" si="8"/>
        <v>#DIV/0!</v>
      </c>
      <c r="AF9" s="51" t="e">
        <f t="shared" si="9"/>
        <v>#DIV/0!</v>
      </c>
      <c r="AG9" s="56" t="e">
        <f t="shared" si="10"/>
        <v>#DIV/0!</v>
      </c>
      <c r="AH9" s="57" t="e">
        <f t="shared" si="13"/>
        <v>#DIV/0!</v>
      </c>
      <c r="AI9" s="9"/>
      <c r="AJ9" s="14"/>
      <c r="AK9" s="9"/>
      <c r="AL9" s="9"/>
    </row>
    <row r="10" spans="1:38" s="10" customFormat="1" ht="30" customHeight="1" outlineLevel="1">
      <c r="A10" s="132"/>
      <c r="B10" s="132"/>
      <c r="C10" s="132"/>
      <c r="D10" s="132"/>
      <c r="E10" s="132">
        <v>1</v>
      </c>
      <c r="F10" s="73" t="s">
        <v>82</v>
      </c>
      <c r="G10" s="54">
        <v>1</v>
      </c>
      <c r="H10" s="54"/>
      <c r="I10" s="55"/>
      <c r="J10" s="54"/>
      <c r="K10" s="54"/>
      <c r="L10" s="50">
        <f t="shared" si="11"/>
        <v>1</v>
      </c>
      <c r="M10" s="77"/>
      <c r="N10" s="51">
        <f t="shared" si="0"/>
        <v>1</v>
      </c>
      <c r="O10" s="51">
        <f t="shared" si="1"/>
        <v>0</v>
      </c>
      <c r="P10" s="51">
        <f t="shared" si="2"/>
        <v>0</v>
      </c>
      <c r="Q10" s="51">
        <f t="shared" si="3"/>
        <v>0</v>
      </c>
      <c r="R10" s="52">
        <f t="shared" si="12"/>
        <v>1</v>
      </c>
      <c r="S10" s="53">
        <f>(L10/L17)</f>
        <v>1.1627906976744186E-2</v>
      </c>
      <c r="T10" s="73" t="s">
        <v>82</v>
      </c>
      <c r="U10" s="54">
        <v>1</v>
      </c>
      <c r="V10" s="54"/>
      <c r="W10" s="54"/>
      <c r="X10" s="54"/>
      <c r="Y10" s="54">
        <v>1</v>
      </c>
      <c r="Z10" s="50">
        <f t="shared" si="4"/>
        <v>2</v>
      </c>
      <c r="AA10" s="77"/>
      <c r="AB10" s="51">
        <f t="shared" si="5"/>
        <v>0.5</v>
      </c>
      <c r="AC10" s="51">
        <f t="shared" si="6"/>
        <v>0</v>
      </c>
      <c r="AD10" s="51">
        <f t="shared" si="7"/>
        <v>0</v>
      </c>
      <c r="AE10" s="51">
        <f t="shared" si="8"/>
        <v>0</v>
      </c>
      <c r="AF10" s="51">
        <f t="shared" si="9"/>
        <v>0.5</v>
      </c>
      <c r="AG10" s="56">
        <f t="shared" si="10"/>
        <v>0</v>
      </c>
      <c r="AH10" s="57">
        <f t="shared" si="13"/>
        <v>0.5</v>
      </c>
      <c r="AI10" s="9"/>
      <c r="AJ10" s="14"/>
      <c r="AK10" s="9"/>
      <c r="AL10" s="9"/>
    </row>
    <row r="11" spans="1:38" s="10" customFormat="1" ht="30" customHeight="1" outlineLevel="1">
      <c r="A11" s="132"/>
      <c r="B11" s="132"/>
      <c r="C11" s="132">
        <v>3</v>
      </c>
      <c r="D11" s="132"/>
      <c r="E11" s="132"/>
      <c r="F11" s="73" t="s">
        <v>83</v>
      </c>
      <c r="G11" s="54"/>
      <c r="H11" s="54"/>
      <c r="I11" s="55"/>
      <c r="J11" s="54"/>
      <c r="K11" s="54"/>
      <c r="L11" s="50">
        <f t="shared" si="11"/>
        <v>0</v>
      </c>
      <c r="M11" s="77"/>
      <c r="N11" s="51" t="e">
        <f t="shared" si="0"/>
        <v>#DIV/0!</v>
      </c>
      <c r="O11" s="51" t="e">
        <f t="shared" si="1"/>
        <v>#DIV/0!</v>
      </c>
      <c r="P11" s="51" t="e">
        <f t="shared" si="2"/>
        <v>#DIV/0!</v>
      </c>
      <c r="Q11" s="51" t="e">
        <f t="shared" si="3"/>
        <v>#DIV/0!</v>
      </c>
      <c r="R11" s="52" t="e">
        <f t="shared" si="12"/>
        <v>#DIV/0!</v>
      </c>
      <c r="S11" s="53">
        <f>(L11/L17)</f>
        <v>0</v>
      </c>
      <c r="T11" s="73" t="s">
        <v>83</v>
      </c>
      <c r="U11" s="54"/>
      <c r="V11" s="54"/>
      <c r="W11" s="54"/>
      <c r="X11" s="54">
        <v>1</v>
      </c>
      <c r="Y11" s="54"/>
      <c r="Z11" s="50">
        <f t="shared" si="4"/>
        <v>1</v>
      </c>
      <c r="AA11" s="77"/>
      <c r="AB11" s="51">
        <f t="shared" si="5"/>
        <v>0</v>
      </c>
      <c r="AC11" s="51">
        <f t="shared" si="6"/>
        <v>0</v>
      </c>
      <c r="AD11" s="51">
        <f t="shared" si="7"/>
        <v>0</v>
      </c>
      <c r="AE11" s="51">
        <f t="shared" si="8"/>
        <v>1</v>
      </c>
      <c r="AF11" s="51">
        <f t="shared" si="9"/>
        <v>0</v>
      </c>
      <c r="AG11" s="56">
        <f t="shared" si="10"/>
        <v>0</v>
      </c>
      <c r="AH11" s="57">
        <f t="shared" si="13"/>
        <v>0</v>
      </c>
      <c r="AI11" s="9"/>
      <c r="AJ11" s="14"/>
      <c r="AK11" s="9"/>
      <c r="AL11" s="9"/>
    </row>
    <row r="12" spans="1:38" s="10" customFormat="1" ht="30" customHeight="1" outlineLevel="1">
      <c r="A12" s="132"/>
      <c r="B12" s="132"/>
      <c r="C12" s="132"/>
      <c r="D12" s="132"/>
      <c r="E12" s="132">
        <v>1</v>
      </c>
      <c r="F12" s="135" t="s">
        <v>84</v>
      </c>
      <c r="G12" s="54"/>
      <c r="H12" s="54">
        <v>1</v>
      </c>
      <c r="I12" s="55"/>
      <c r="J12" s="54"/>
      <c r="K12" s="54"/>
      <c r="L12" s="50">
        <f t="shared" si="11"/>
        <v>1</v>
      </c>
      <c r="M12" s="77" t="s">
        <v>73</v>
      </c>
      <c r="N12" s="51">
        <f t="shared" si="0"/>
        <v>0</v>
      </c>
      <c r="O12" s="51">
        <f t="shared" si="1"/>
        <v>1</v>
      </c>
      <c r="P12" s="51">
        <f t="shared" si="2"/>
        <v>0</v>
      </c>
      <c r="Q12" s="51">
        <f t="shared" si="3"/>
        <v>0</v>
      </c>
      <c r="R12" s="52">
        <f t="shared" si="12"/>
        <v>0</v>
      </c>
      <c r="S12" s="53">
        <f>(L12/L17)</f>
        <v>1.1627906976744186E-2</v>
      </c>
      <c r="T12" s="135" t="s">
        <v>84</v>
      </c>
      <c r="U12" s="54"/>
      <c r="V12" s="54"/>
      <c r="W12" s="54"/>
      <c r="X12" s="54"/>
      <c r="Y12" s="54"/>
      <c r="Z12" s="50">
        <f t="shared" si="4"/>
        <v>0</v>
      </c>
      <c r="AA12" s="77" t="s">
        <v>73</v>
      </c>
      <c r="AB12" s="51" t="e">
        <f t="shared" si="5"/>
        <v>#DIV/0!</v>
      </c>
      <c r="AC12" s="51" t="e">
        <f t="shared" si="6"/>
        <v>#DIV/0!</v>
      </c>
      <c r="AD12" s="51" t="e">
        <f t="shared" si="7"/>
        <v>#DIV/0!</v>
      </c>
      <c r="AE12" s="51" t="e">
        <f t="shared" si="8"/>
        <v>#DIV/0!</v>
      </c>
      <c r="AF12" s="51" t="e">
        <f t="shared" si="9"/>
        <v>#DIV/0!</v>
      </c>
      <c r="AG12" s="56" t="e">
        <f t="shared" si="10"/>
        <v>#DIV/0!</v>
      </c>
      <c r="AH12" s="57" t="e">
        <f t="shared" si="13"/>
        <v>#DIV/0!</v>
      </c>
      <c r="AI12" s="9"/>
      <c r="AJ12" s="14"/>
      <c r="AK12" s="9"/>
      <c r="AL12" s="9"/>
    </row>
    <row r="13" spans="1:38" s="10" customFormat="1" ht="30" customHeight="1" outlineLevel="1">
      <c r="A13" s="132"/>
      <c r="B13" s="132"/>
      <c r="C13" s="132">
        <v>3</v>
      </c>
      <c r="D13" s="132">
        <v>2</v>
      </c>
      <c r="E13" s="132"/>
      <c r="F13" s="135" t="s">
        <v>85</v>
      </c>
      <c r="G13" s="54"/>
      <c r="H13" s="54">
        <v>3</v>
      </c>
      <c r="I13" s="55"/>
      <c r="J13" s="54"/>
      <c r="K13" s="54"/>
      <c r="L13" s="50">
        <f t="shared" si="11"/>
        <v>3</v>
      </c>
      <c r="M13" s="77" t="s">
        <v>73</v>
      </c>
      <c r="N13" s="51">
        <f t="shared" si="0"/>
        <v>0</v>
      </c>
      <c r="O13" s="51">
        <f t="shared" si="1"/>
        <v>1</v>
      </c>
      <c r="P13" s="51">
        <f t="shared" si="2"/>
        <v>0</v>
      </c>
      <c r="Q13" s="51">
        <f t="shared" si="3"/>
        <v>0</v>
      </c>
      <c r="R13" s="52">
        <f t="shared" si="12"/>
        <v>0</v>
      </c>
      <c r="S13" s="53">
        <f>(L13/L17)</f>
        <v>3.4883720930232558E-2</v>
      </c>
      <c r="T13" s="135" t="s">
        <v>85</v>
      </c>
      <c r="U13" s="54">
        <v>1</v>
      </c>
      <c r="V13" s="54"/>
      <c r="W13" s="54"/>
      <c r="X13" s="54"/>
      <c r="Y13" s="54"/>
      <c r="Z13" s="50">
        <f t="shared" si="4"/>
        <v>1</v>
      </c>
      <c r="AA13" s="77" t="s">
        <v>73</v>
      </c>
      <c r="AB13" s="51">
        <f t="shared" si="5"/>
        <v>1</v>
      </c>
      <c r="AC13" s="51">
        <f t="shared" si="6"/>
        <v>0</v>
      </c>
      <c r="AD13" s="51">
        <f t="shared" si="7"/>
        <v>0</v>
      </c>
      <c r="AE13" s="51">
        <f t="shared" si="8"/>
        <v>0</v>
      </c>
      <c r="AF13" s="51">
        <f t="shared" si="9"/>
        <v>0</v>
      </c>
      <c r="AG13" s="56">
        <f t="shared" si="10"/>
        <v>1</v>
      </c>
      <c r="AH13" s="57">
        <f t="shared" si="13"/>
        <v>1</v>
      </c>
      <c r="AI13" s="9"/>
      <c r="AJ13" s="14"/>
      <c r="AK13" s="9"/>
      <c r="AL13" s="9"/>
    </row>
    <row r="14" spans="1:38" s="10" customFormat="1" ht="30" customHeight="1" outlineLevel="1">
      <c r="A14" s="132"/>
      <c r="B14" s="132"/>
      <c r="C14" s="132">
        <v>3</v>
      </c>
      <c r="D14" s="132"/>
      <c r="E14" s="132">
        <v>1</v>
      </c>
      <c r="F14" s="136" t="s">
        <v>86</v>
      </c>
      <c r="G14" s="54"/>
      <c r="H14" s="54"/>
      <c r="I14" s="55"/>
      <c r="J14" s="54"/>
      <c r="K14" s="54"/>
      <c r="L14" s="50">
        <f t="shared" si="11"/>
        <v>0</v>
      </c>
      <c r="M14" s="77" t="s">
        <v>74</v>
      </c>
      <c r="N14" s="51" t="e">
        <f t="shared" si="0"/>
        <v>#DIV/0!</v>
      </c>
      <c r="O14" s="51" t="e">
        <f t="shared" si="1"/>
        <v>#DIV/0!</v>
      </c>
      <c r="P14" s="51" t="e">
        <f t="shared" si="2"/>
        <v>#DIV/0!</v>
      </c>
      <c r="Q14" s="51" t="e">
        <f t="shared" si="3"/>
        <v>#DIV/0!</v>
      </c>
      <c r="R14" s="52" t="e">
        <f t="shared" si="12"/>
        <v>#DIV/0!</v>
      </c>
      <c r="S14" s="53">
        <f>(L14/L17)</f>
        <v>0</v>
      </c>
      <c r="T14" s="136" t="s">
        <v>86</v>
      </c>
      <c r="U14" s="54"/>
      <c r="V14" s="54"/>
      <c r="W14" s="54"/>
      <c r="X14" s="54"/>
      <c r="Y14" s="54">
        <v>1</v>
      </c>
      <c r="Z14" s="50">
        <f t="shared" si="4"/>
        <v>1</v>
      </c>
      <c r="AA14" s="77" t="s">
        <v>74</v>
      </c>
      <c r="AB14" s="51">
        <f t="shared" si="5"/>
        <v>0</v>
      </c>
      <c r="AC14" s="51">
        <f t="shared" si="6"/>
        <v>0</v>
      </c>
      <c r="AD14" s="51">
        <f t="shared" si="7"/>
        <v>0</v>
      </c>
      <c r="AE14" s="51">
        <f t="shared" si="8"/>
        <v>0</v>
      </c>
      <c r="AF14" s="51">
        <f t="shared" si="9"/>
        <v>1</v>
      </c>
      <c r="AG14" s="56">
        <f t="shared" si="10"/>
        <v>-1</v>
      </c>
      <c r="AH14" s="57">
        <f t="shared" si="13"/>
        <v>0</v>
      </c>
      <c r="AI14" s="9"/>
      <c r="AJ14" s="14"/>
      <c r="AK14" s="9"/>
      <c r="AL14" s="9"/>
    </row>
    <row r="15" spans="1:38" s="10" customFormat="1" ht="30" customHeight="1" outlineLevel="1">
      <c r="A15" s="132"/>
      <c r="B15" s="132"/>
      <c r="C15" s="132"/>
      <c r="D15" s="132"/>
      <c r="E15" s="132"/>
      <c r="F15" s="73"/>
      <c r="G15" s="54"/>
      <c r="H15" s="54"/>
      <c r="I15" s="55"/>
      <c r="J15" s="54"/>
      <c r="K15" s="54"/>
      <c r="L15" s="50">
        <f t="shared" si="11"/>
        <v>0</v>
      </c>
      <c r="M15" s="77"/>
      <c r="N15" s="51" t="e">
        <f t="shared" si="0"/>
        <v>#DIV/0!</v>
      </c>
      <c r="O15" s="51" t="e">
        <f t="shared" si="1"/>
        <v>#DIV/0!</v>
      </c>
      <c r="P15" s="51" t="e">
        <f t="shared" si="2"/>
        <v>#DIV/0!</v>
      </c>
      <c r="Q15" s="51" t="e">
        <f t="shared" si="3"/>
        <v>#DIV/0!</v>
      </c>
      <c r="R15" s="52" t="e">
        <f t="shared" si="12"/>
        <v>#DIV/0!</v>
      </c>
      <c r="S15" s="53">
        <f>(L15/L17)</f>
        <v>0</v>
      </c>
      <c r="T15" s="74"/>
      <c r="U15" s="54"/>
      <c r="V15" s="54"/>
      <c r="W15" s="54"/>
      <c r="X15" s="54"/>
      <c r="Y15" s="54"/>
      <c r="Z15" s="50">
        <f t="shared" si="4"/>
        <v>0</v>
      </c>
      <c r="AA15" s="77"/>
      <c r="AB15" s="51" t="e">
        <f t="shared" si="5"/>
        <v>#DIV/0!</v>
      </c>
      <c r="AC15" s="51" t="e">
        <f t="shared" si="6"/>
        <v>#DIV/0!</v>
      </c>
      <c r="AD15" s="51" t="e">
        <f t="shared" si="7"/>
        <v>#DIV/0!</v>
      </c>
      <c r="AE15" s="51" t="e">
        <f t="shared" si="8"/>
        <v>#DIV/0!</v>
      </c>
      <c r="AF15" s="51" t="e">
        <f t="shared" si="9"/>
        <v>#DIV/0!</v>
      </c>
      <c r="AG15" s="56" t="e">
        <f t="shared" si="10"/>
        <v>#DIV/0!</v>
      </c>
      <c r="AH15" s="57" t="e">
        <f t="shared" si="13"/>
        <v>#DIV/0!</v>
      </c>
      <c r="AI15" s="9"/>
      <c r="AJ15" s="14"/>
      <c r="AK15" s="9"/>
      <c r="AL15" s="9"/>
    </row>
    <row r="16" spans="1:38" s="10" customFormat="1" ht="30" customHeight="1" outlineLevel="1">
      <c r="A16" s="132"/>
      <c r="B16" s="132"/>
      <c r="C16" s="132"/>
      <c r="D16" s="132"/>
      <c r="E16" s="132"/>
      <c r="F16" s="73"/>
      <c r="G16" s="54"/>
      <c r="H16" s="54"/>
      <c r="I16" s="55"/>
      <c r="J16" s="54"/>
      <c r="K16" s="54"/>
      <c r="L16" s="50">
        <f t="shared" si="11"/>
        <v>0</v>
      </c>
      <c r="M16" s="77"/>
      <c r="N16" s="51" t="e">
        <f t="shared" si="0"/>
        <v>#DIV/0!</v>
      </c>
      <c r="O16" s="51" t="e">
        <f t="shared" si="1"/>
        <v>#DIV/0!</v>
      </c>
      <c r="P16" s="51" t="e">
        <f t="shared" si="2"/>
        <v>#DIV/0!</v>
      </c>
      <c r="Q16" s="51" t="e">
        <f t="shared" si="3"/>
        <v>#DIV/0!</v>
      </c>
      <c r="R16" s="52" t="e">
        <f t="shared" si="12"/>
        <v>#DIV/0!</v>
      </c>
      <c r="S16" s="53">
        <f>(L16/L17)</f>
        <v>0</v>
      </c>
      <c r="T16" s="74"/>
      <c r="U16" s="54"/>
      <c r="V16" s="54"/>
      <c r="W16" s="54"/>
      <c r="X16" s="54"/>
      <c r="Y16" s="54"/>
      <c r="Z16" s="50">
        <f t="shared" si="4"/>
        <v>0</v>
      </c>
      <c r="AA16" s="77"/>
      <c r="AB16" s="51" t="e">
        <f t="shared" si="5"/>
        <v>#DIV/0!</v>
      </c>
      <c r="AC16" s="51" t="e">
        <f t="shared" si="6"/>
        <v>#DIV/0!</v>
      </c>
      <c r="AD16" s="51" t="e">
        <f t="shared" si="7"/>
        <v>#DIV/0!</v>
      </c>
      <c r="AE16" s="51" t="e">
        <f t="shared" si="8"/>
        <v>#DIV/0!</v>
      </c>
      <c r="AF16" s="51" t="e">
        <f t="shared" si="9"/>
        <v>#DIV/0!</v>
      </c>
      <c r="AG16" s="56" t="e">
        <f t="shared" si="10"/>
        <v>#DIV/0!</v>
      </c>
      <c r="AH16" s="57" t="e">
        <f t="shared" si="13"/>
        <v>#DIV/0!</v>
      </c>
      <c r="AI16" s="9"/>
      <c r="AJ16" s="14"/>
      <c r="AK16" s="9"/>
      <c r="AL16" s="9"/>
    </row>
    <row r="17" spans="1:38" s="7" customFormat="1" ht="30" customHeight="1">
      <c r="F17" s="62" t="s">
        <v>20</v>
      </c>
      <c r="G17" s="58">
        <f>SUM(G3:G16)</f>
        <v>21</v>
      </c>
      <c r="H17" s="58">
        <f>SUM(H3:H16)</f>
        <v>53</v>
      </c>
      <c r="I17" s="58">
        <f>SUM(I3:I16)</f>
        <v>11</v>
      </c>
      <c r="J17" s="58">
        <f>SUM(J3:J16)</f>
        <v>1</v>
      </c>
      <c r="K17" s="58">
        <f>SUM(K3:K16)</f>
        <v>15</v>
      </c>
      <c r="L17" s="58">
        <f>SUM(G17:J17)</f>
        <v>86</v>
      </c>
      <c r="M17" s="46"/>
      <c r="N17" s="139">
        <f t="shared" si="0"/>
        <v>0.2441860465116279</v>
      </c>
      <c r="O17" s="139">
        <f t="shared" si="1"/>
        <v>0.61627906976744184</v>
      </c>
      <c r="P17" s="139">
        <f t="shared" si="2"/>
        <v>0.12790697674418605</v>
      </c>
      <c r="Q17" s="139">
        <f t="shared" si="3"/>
        <v>1.1627906976744186E-2</v>
      </c>
      <c r="R17" s="140">
        <f>SUM(G17-I17-J17)/L17</f>
        <v>0.10465116279069768</v>
      </c>
      <c r="S17" s="6"/>
      <c r="T17" s="62" t="s">
        <v>21</v>
      </c>
      <c r="U17" s="58">
        <f>SUM(U3:U16)</f>
        <v>8</v>
      </c>
      <c r="V17" s="58">
        <f>SUM(V3:V16)</f>
        <v>12</v>
      </c>
      <c r="W17" s="58">
        <f>SUM(W3:W16)</f>
        <v>14</v>
      </c>
      <c r="X17" s="58">
        <f>SUM(X3:X16)</f>
        <v>8</v>
      </c>
      <c r="Y17" s="58">
        <f>SUM(Y3:Y16)</f>
        <v>7</v>
      </c>
      <c r="Z17" s="58">
        <f>SUM(U17:Y17)</f>
        <v>49</v>
      </c>
      <c r="AA17" s="46"/>
      <c r="AB17" s="59">
        <f>U17/Z17</f>
        <v>0.16326530612244897</v>
      </c>
      <c r="AC17" s="59">
        <f>V17/Z17</f>
        <v>0.24489795918367346</v>
      </c>
      <c r="AD17" s="59">
        <f t="shared" si="7"/>
        <v>0.2857142857142857</v>
      </c>
      <c r="AE17" s="59">
        <f>X17/Z17</f>
        <v>0.16326530612244897</v>
      </c>
      <c r="AF17" s="59">
        <f>Y17/Z17</f>
        <v>0.14285714285714285</v>
      </c>
      <c r="AG17" s="60">
        <f>SUM(U17-W17-Y17)/Z17</f>
        <v>-0.26530612244897961</v>
      </c>
      <c r="AH17" s="61">
        <f>SUM(AB17:AC17)</f>
        <v>0.40816326530612246</v>
      </c>
      <c r="AI17" s="6"/>
      <c r="AJ17" s="15"/>
      <c r="AK17" s="9"/>
      <c r="AL17" s="9"/>
    </row>
    <row r="18" spans="1:38" s="10" customFormat="1" ht="30" customHeight="1">
      <c r="R18" s="18"/>
      <c r="S18" s="16"/>
      <c r="T18" s="16"/>
      <c r="U18" s="16"/>
      <c r="V18" s="16"/>
      <c r="W18" s="16"/>
      <c r="X18" s="17"/>
      <c r="Y18" s="17"/>
      <c r="Z18" s="17"/>
      <c r="AA18" s="17"/>
      <c r="AB18" s="20"/>
      <c r="AC18" s="20"/>
      <c r="AD18" s="11"/>
      <c r="AE18" s="22"/>
    </row>
    <row r="19" spans="1:38" s="10" customFormat="1" ht="39.950000000000003" customHeight="1">
      <c r="G19" s="125" t="s">
        <v>29</v>
      </c>
      <c r="H19" s="126" t="s">
        <v>30</v>
      </c>
      <c r="I19" s="126" t="s">
        <v>31</v>
      </c>
      <c r="J19" s="127"/>
      <c r="K19" s="127"/>
      <c r="L19" s="127"/>
      <c r="M19" s="128" t="s">
        <v>29</v>
      </c>
      <c r="N19" s="128" t="s">
        <v>32</v>
      </c>
      <c r="O19" s="129" t="s">
        <v>33</v>
      </c>
      <c r="P19" s="130" t="s">
        <v>31</v>
      </c>
      <c r="R19" s="18"/>
      <c r="S19" s="16"/>
      <c r="T19" s="144" t="s">
        <v>69</v>
      </c>
      <c r="U19" s="144"/>
      <c r="V19" s="16"/>
      <c r="W19" s="23"/>
      <c r="X19" s="20"/>
      <c r="Y19" s="20"/>
      <c r="Z19" s="20"/>
      <c r="AA19" s="20"/>
      <c r="AB19" s="20"/>
      <c r="AC19" s="20"/>
      <c r="AD19" s="19"/>
      <c r="AE19" s="20"/>
    </row>
    <row r="20" spans="1:38" s="10" customFormat="1" ht="39.950000000000003" customHeight="1">
      <c r="A20" s="145" t="s">
        <v>66</v>
      </c>
      <c r="B20" s="146"/>
      <c r="C20" s="146"/>
      <c r="D20" s="146"/>
      <c r="E20" s="147"/>
      <c r="F20" s="87" t="s">
        <v>23</v>
      </c>
      <c r="G20" s="117" t="s">
        <v>40</v>
      </c>
      <c r="H20" s="118" t="s">
        <v>27</v>
      </c>
      <c r="I20" s="119" t="s">
        <v>28</v>
      </c>
      <c r="J20" s="120" t="s">
        <v>38</v>
      </c>
      <c r="K20" s="114"/>
      <c r="L20" s="88" t="s">
        <v>24</v>
      </c>
      <c r="M20" s="112" t="s">
        <v>64</v>
      </c>
      <c r="N20" s="113" t="s">
        <v>41</v>
      </c>
      <c r="O20" s="115" t="s">
        <v>42</v>
      </c>
      <c r="P20" s="116" t="s">
        <v>43</v>
      </c>
      <c r="Q20" s="120" t="s">
        <v>38</v>
      </c>
      <c r="R20" s="18"/>
      <c r="S20" s="16"/>
      <c r="T20" s="88" t="s">
        <v>70</v>
      </c>
      <c r="U20" s="134" t="s">
        <v>71</v>
      </c>
      <c r="V20" s="16"/>
      <c r="W20" s="23"/>
      <c r="X20" s="20"/>
      <c r="Y20" s="20"/>
      <c r="Z20" s="20"/>
      <c r="AA20" s="20"/>
      <c r="AB20" s="20"/>
      <c r="AC20" s="20"/>
      <c r="AD20" s="19"/>
      <c r="AE20" s="17"/>
    </row>
    <row r="21" spans="1:38" s="10" customFormat="1" ht="30" customHeight="1">
      <c r="A21" s="131"/>
      <c r="B21" s="131"/>
      <c r="C21" s="131"/>
      <c r="D21" s="131"/>
      <c r="E21" s="131"/>
      <c r="F21" s="72" t="s">
        <v>75</v>
      </c>
      <c r="G21" s="47"/>
      <c r="H21" s="48"/>
      <c r="I21" s="49"/>
      <c r="J21" s="54">
        <f>SUM(G21:I21)</f>
        <v>0</v>
      </c>
      <c r="K21" s="16"/>
      <c r="L21" s="72" t="s">
        <v>75</v>
      </c>
      <c r="M21" s="47">
        <v>2</v>
      </c>
      <c r="N21" s="48">
        <v>1</v>
      </c>
      <c r="O21" s="54">
        <v>2</v>
      </c>
      <c r="P21" s="54">
        <v>2</v>
      </c>
      <c r="Q21" s="54">
        <f>SUM(M21:P21)</f>
        <v>7</v>
      </c>
      <c r="R21" s="18"/>
      <c r="S21" s="16"/>
      <c r="T21" s="72" t="s">
        <v>75</v>
      </c>
      <c r="U21" s="47">
        <v>1</v>
      </c>
      <c r="V21" s="16"/>
      <c r="W21" s="23"/>
      <c r="X21" s="20"/>
      <c r="Y21" s="24"/>
      <c r="Z21" s="24"/>
      <c r="AA21" s="24"/>
      <c r="AB21" s="24"/>
      <c r="AC21" s="25"/>
      <c r="AD21" s="21"/>
    </row>
    <row r="22" spans="1:38" s="10" customFormat="1" ht="30" customHeight="1">
      <c r="A22" s="132"/>
      <c r="B22" s="132"/>
      <c r="C22" s="132"/>
      <c r="D22" s="132"/>
      <c r="E22" s="132"/>
      <c r="F22" s="73" t="s">
        <v>76</v>
      </c>
      <c r="G22" s="54"/>
      <c r="H22" s="54"/>
      <c r="I22" s="55"/>
      <c r="J22" s="54">
        <f t="shared" ref="J22:J34" si="14">SUM(G22:I22)</f>
        <v>0</v>
      </c>
      <c r="K22" s="16"/>
      <c r="L22" s="73" t="s">
        <v>76</v>
      </c>
      <c r="M22" s="54">
        <v>1</v>
      </c>
      <c r="N22" s="54">
        <v>3</v>
      </c>
      <c r="O22" s="54">
        <v>1</v>
      </c>
      <c r="P22" s="54">
        <v>2</v>
      </c>
      <c r="Q22" s="54">
        <f t="shared" ref="Q22:Q34" si="15">SUM(M22:P22)</f>
        <v>7</v>
      </c>
      <c r="R22" s="18"/>
      <c r="S22" s="16"/>
      <c r="T22" s="73" t="s">
        <v>76</v>
      </c>
      <c r="U22" s="54"/>
      <c r="V22" s="16"/>
      <c r="W22" s="23"/>
      <c r="X22" s="20"/>
      <c r="Y22" s="26"/>
      <c r="Z22" s="26"/>
      <c r="AA22" s="26"/>
      <c r="AB22" s="26"/>
      <c r="AC22" s="27"/>
      <c r="AD22" s="21"/>
    </row>
    <row r="23" spans="1:38" s="10" customFormat="1" ht="30" customHeight="1">
      <c r="A23" s="132"/>
      <c r="B23" s="132"/>
      <c r="C23" s="132"/>
      <c r="D23" s="132"/>
      <c r="E23" s="132"/>
      <c r="F23" s="73" t="s">
        <v>77</v>
      </c>
      <c r="G23" s="54"/>
      <c r="H23" s="54">
        <v>1</v>
      </c>
      <c r="I23" s="55">
        <v>2</v>
      </c>
      <c r="J23" s="54">
        <f t="shared" si="14"/>
        <v>3</v>
      </c>
      <c r="K23" s="16"/>
      <c r="L23" s="73" t="s">
        <v>77</v>
      </c>
      <c r="M23" s="54"/>
      <c r="N23" s="54">
        <v>1</v>
      </c>
      <c r="O23" s="54">
        <v>3</v>
      </c>
      <c r="P23" s="54"/>
      <c r="Q23" s="54">
        <f t="shared" si="15"/>
        <v>4</v>
      </c>
      <c r="R23" s="18"/>
      <c r="S23" s="16"/>
      <c r="T23" s="73" t="s">
        <v>77</v>
      </c>
      <c r="U23" s="54">
        <v>2</v>
      </c>
      <c r="V23" s="16"/>
      <c r="W23" s="23"/>
      <c r="X23" s="20"/>
      <c r="Y23" s="26"/>
      <c r="Z23" s="26"/>
      <c r="AA23" s="26"/>
      <c r="AB23" s="26"/>
      <c r="AC23" s="27"/>
      <c r="AD23" s="21"/>
    </row>
    <row r="24" spans="1:38" s="10" customFormat="1" ht="30" customHeight="1">
      <c r="A24" s="132"/>
      <c r="B24" s="132"/>
      <c r="C24" s="132"/>
      <c r="D24" s="132"/>
      <c r="E24" s="132"/>
      <c r="F24" s="73" t="s">
        <v>78</v>
      </c>
      <c r="G24" s="54"/>
      <c r="H24" s="54"/>
      <c r="I24" s="55"/>
      <c r="J24" s="54">
        <f t="shared" si="14"/>
        <v>0</v>
      </c>
      <c r="K24" s="16"/>
      <c r="L24" s="73" t="s">
        <v>78</v>
      </c>
      <c r="M24" s="54"/>
      <c r="N24" s="54"/>
      <c r="O24" s="54"/>
      <c r="P24" s="54"/>
      <c r="Q24" s="54">
        <f t="shared" si="15"/>
        <v>0</v>
      </c>
      <c r="R24" s="18"/>
      <c r="S24" s="16"/>
      <c r="T24" s="73" t="s">
        <v>78</v>
      </c>
      <c r="U24" s="54">
        <v>3</v>
      </c>
      <c r="V24" s="16"/>
      <c r="W24" s="23"/>
      <c r="X24" s="20"/>
      <c r="Y24" s="26"/>
      <c r="Z24" s="26"/>
      <c r="AA24" s="26"/>
      <c r="AB24" s="26"/>
      <c r="AC24" s="27"/>
      <c r="AD24" s="21"/>
    </row>
    <row r="25" spans="1:38" s="10" customFormat="1" ht="30" customHeight="1">
      <c r="A25" s="132"/>
      <c r="B25" s="132"/>
      <c r="C25" s="132"/>
      <c r="D25" s="132"/>
      <c r="E25" s="132"/>
      <c r="F25" s="73" t="s">
        <v>79</v>
      </c>
      <c r="G25" s="54"/>
      <c r="H25" s="54">
        <v>2</v>
      </c>
      <c r="I25" s="55"/>
      <c r="J25" s="54">
        <f t="shared" si="14"/>
        <v>2</v>
      </c>
      <c r="K25" s="16"/>
      <c r="L25" s="73" t="s">
        <v>79</v>
      </c>
      <c r="M25" s="54">
        <v>1</v>
      </c>
      <c r="N25" s="54">
        <v>2</v>
      </c>
      <c r="O25" s="54">
        <v>2</v>
      </c>
      <c r="P25" s="54">
        <v>1</v>
      </c>
      <c r="Q25" s="54">
        <f t="shared" si="15"/>
        <v>6</v>
      </c>
      <c r="R25" s="18"/>
      <c r="S25" s="16"/>
      <c r="T25" s="73" t="s">
        <v>79</v>
      </c>
      <c r="U25" s="54"/>
      <c r="V25" s="16"/>
      <c r="W25" s="23"/>
      <c r="X25" s="20"/>
      <c r="Y25" s="26"/>
      <c r="Z25" s="26"/>
      <c r="AA25" s="26"/>
      <c r="AB25" s="26"/>
      <c r="AC25" s="27"/>
      <c r="AD25" s="21"/>
    </row>
    <row r="26" spans="1:38" s="10" customFormat="1" ht="30" customHeight="1">
      <c r="A26" s="132"/>
      <c r="B26" s="132"/>
      <c r="C26" s="132"/>
      <c r="D26" s="132"/>
      <c r="E26" s="132"/>
      <c r="F26" s="73" t="s">
        <v>80</v>
      </c>
      <c r="G26" s="54"/>
      <c r="H26" s="54"/>
      <c r="I26" s="55"/>
      <c r="J26" s="54">
        <f t="shared" si="14"/>
        <v>0</v>
      </c>
      <c r="K26" s="16"/>
      <c r="L26" s="73" t="s">
        <v>80</v>
      </c>
      <c r="M26" s="54">
        <v>1</v>
      </c>
      <c r="N26" s="54"/>
      <c r="O26" s="54"/>
      <c r="P26" s="54"/>
      <c r="Q26" s="54">
        <f t="shared" si="15"/>
        <v>1</v>
      </c>
      <c r="R26" s="18"/>
      <c r="S26" s="16"/>
      <c r="T26" s="73" t="s">
        <v>80</v>
      </c>
      <c r="U26" s="54"/>
      <c r="V26" s="16"/>
      <c r="W26" s="23"/>
      <c r="X26" s="20"/>
      <c r="Y26" s="26"/>
      <c r="Z26" s="26"/>
      <c r="AA26" s="26"/>
      <c r="AB26" s="26"/>
      <c r="AC26" s="27"/>
      <c r="AD26" s="21"/>
    </row>
    <row r="27" spans="1:38" s="10" customFormat="1" ht="30" customHeight="1">
      <c r="A27" s="132"/>
      <c r="B27" s="132"/>
      <c r="C27" s="132"/>
      <c r="D27" s="132"/>
      <c r="E27" s="132"/>
      <c r="F27" s="73" t="s">
        <v>81</v>
      </c>
      <c r="G27" s="54"/>
      <c r="H27" s="54"/>
      <c r="I27" s="55">
        <v>1</v>
      </c>
      <c r="J27" s="54">
        <f t="shared" si="14"/>
        <v>1</v>
      </c>
      <c r="K27" s="16"/>
      <c r="L27" s="73" t="s">
        <v>81</v>
      </c>
      <c r="M27" s="54"/>
      <c r="N27" s="54"/>
      <c r="O27" s="54"/>
      <c r="P27" s="54">
        <v>1</v>
      </c>
      <c r="Q27" s="54">
        <f t="shared" si="15"/>
        <v>1</v>
      </c>
      <c r="R27" s="18"/>
      <c r="S27" s="16"/>
      <c r="T27" s="73" t="s">
        <v>81</v>
      </c>
      <c r="U27" s="54">
        <v>1</v>
      </c>
      <c r="V27" s="16"/>
      <c r="W27" s="23"/>
      <c r="X27" s="20"/>
      <c r="Y27" s="26"/>
      <c r="Z27" s="26"/>
      <c r="AA27" s="26"/>
      <c r="AB27" s="26"/>
      <c r="AC27" s="27"/>
      <c r="AD27" s="21"/>
    </row>
    <row r="28" spans="1:38" s="10" customFormat="1" ht="30" customHeight="1">
      <c r="A28" s="132"/>
      <c r="B28" s="132"/>
      <c r="C28" s="132"/>
      <c r="D28" s="132"/>
      <c r="E28" s="132"/>
      <c r="F28" s="73" t="s">
        <v>82</v>
      </c>
      <c r="G28" s="54"/>
      <c r="H28" s="54"/>
      <c r="I28" s="55"/>
      <c r="J28" s="54">
        <f t="shared" si="14"/>
        <v>0</v>
      </c>
      <c r="K28" s="16"/>
      <c r="L28" s="73" t="s">
        <v>82</v>
      </c>
      <c r="M28" s="54"/>
      <c r="N28" s="54"/>
      <c r="O28" s="54"/>
      <c r="P28" s="54"/>
      <c r="Q28" s="54">
        <f t="shared" si="15"/>
        <v>0</v>
      </c>
      <c r="R28" s="18"/>
      <c r="S28" s="16"/>
      <c r="T28" s="73" t="s">
        <v>82</v>
      </c>
      <c r="U28" s="54">
        <v>1</v>
      </c>
      <c r="V28" s="16"/>
      <c r="W28" s="23"/>
      <c r="X28" s="20"/>
      <c r="Y28" s="26"/>
      <c r="Z28" s="26"/>
      <c r="AA28" s="26"/>
      <c r="AB28" s="26"/>
      <c r="AC28" s="27"/>
      <c r="AD28" s="21"/>
    </row>
    <row r="29" spans="1:38" s="10" customFormat="1" ht="30" customHeight="1">
      <c r="A29" s="132"/>
      <c r="B29" s="132"/>
      <c r="C29" s="132"/>
      <c r="D29" s="132"/>
      <c r="E29" s="132"/>
      <c r="F29" s="73" t="s">
        <v>83</v>
      </c>
      <c r="G29" s="54"/>
      <c r="H29" s="54"/>
      <c r="I29" s="55"/>
      <c r="J29" s="54">
        <f t="shared" si="14"/>
        <v>0</v>
      </c>
      <c r="K29" s="16"/>
      <c r="L29" s="73" t="s">
        <v>83</v>
      </c>
      <c r="M29" s="54"/>
      <c r="N29" s="54"/>
      <c r="O29" s="54"/>
      <c r="P29" s="54"/>
      <c r="Q29" s="54">
        <f t="shared" si="15"/>
        <v>0</v>
      </c>
      <c r="R29" s="18"/>
      <c r="S29" s="16"/>
      <c r="T29" s="73" t="s">
        <v>83</v>
      </c>
      <c r="U29" s="54"/>
      <c r="V29" s="16"/>
      <c r="W29" s="23"/>
      <c r="X29" s="20"/>
      <c r="Y29" s="26"/>
      <c r="Z29" s="26"/>
      <c r="AA29" s="26"/>
      <c r="AB29" s="26"/>
      <c r="AC29" s="27"/>
      <c r="AD29" s="21"/>
    </row>
    <row r="30" spans="1:38" s="10" customFormat="1" ht="30" customHeight="1">
      <c r="A30" s="132"/>
      <c r="B30" s="132"/>
      <c r="C30" s="132"/>
      <c r="D30" s="132"/>
      <c r="E30" s="132"/>
      <c r="F30" s="135" t="s">
        <v>84</v>
      </c>
      <c r="G30" s="54"/>
      <c r="H30" s="54"/>
      <c r="I30" s="55"/>
      <c r="J30" s="54">
        <f t="shared" si="14"/>
        <v>0</v>
      </c>
      <c r="K30" s="138" t="s">
        <v>73</v>
      </c>
      <c r="L30" s="135" t="s">
        <v>84</v>
      </c>
      <c r="M30" s="54"/>
      <c r="N30" s="54">
        <v>1</v>
      </c>
      <c r="O30" s="54">
        <v>2</v>
      </c>
      <c r="P30" s="54"/>
      <c r="Q30" s="54">
        <f t="shared" si="15"/>
        <v>3</v>
      </c>
      <c r="R30" s="138" t="s">
        <v>73</v>
      </c>
      <c r="S30" s="16"/>
      <c r="T30" s="135" t="s">
        <v>84</v>
      </c>
      <c r="U30" s="54">
        <v>1</v>
      </c>
      <c r="V30" s="138" t="s">
        <v>73</v>
      </c>
      <c r="W30" s="23"/>
      <c r="X30" s="20"/>
      <c r="Y30" s="26"/>
      <c r="Z30" s="26"/>
      <c r="AA30" s="26"/>
      <c r="AB30" s="26"/>
      <c r="AC30" s="27"/>
      <c r="AD30" s="21"/>
    </row>
    <row r="31" spans="1:38" s="10" customFormat="1" ht="30" customHeight="1">
      <c r="A31" s="132"/>
      <c r="B31" s="132"/>
      <c r="C31" s="132"/>
      <c r="D31" s="132"/>
      <c r="E31" s="132"/>
      <c r="F31" s="135" t="s">
        <v>85</v>
      </c>
      <c r="G31" s="54"/>
      <c r="H31" s="54"/>
      <c r="I31" s="55">
        <v>1</v>
      </c>
      <c r="J31" s="54">
        <f t="shared" si="14"/>
        <v>1</v>
      </c>
      <c r="K31" s="138" t="s">
        <v>73</v>
      </c>
      <c r="L31" s="135" t="s">
        <v>85</v>
      </c>
      <c r="M31" s="54">
        <v>4</v>
      </c>
      <c r="N31" s="54">
        <v>2</v>
      </c>
      <c r="O31" s="54">
        <v>2</v>
      </c>
      <c r="P31" s="54">
        <v>1</v>
      </c>
      <c r="Q31" s="54">
        <f t="shared" si="15"/>
        <v>9</v>
      </c>
      <c r="R31" s="138" t="s">
        <v>73</v>
      </c>
      <c r="S31" s="16"/>
      <c r="T31" s="135" t="s">
        <v>85</v>
      </c>
      <c r="U31" s="54">
        <v>1</v>
      </c>
      <c r="V31" s="138" t="s">
        <v>73</v>
      </c>
      <c r="W31" s="23"/>
      <c r="X31" s="20"/>
      <c r="Y31" s="26"/>
      <c r="Z31" s="26"/>
      <c r="AA31" s="26"/>
      <c r="AB31" s="26"/>
      <c r="AC31" s="27"/>
      <c r="AD31" s="21"/>
    </row>
    <row r="32" spans="1:38" s="10" customFormat="1" ht="30" customHeight="1">
      <c r="A32" s="132"/>
      <c r="B32" s="132"/>
      <c r="C32" s="132"/>
      <c r="D32" s="132"/>
      <c r="E32" s="132"/>
      <c r="F32" s="136" t="s">
        <v>86</v>
      </c>
      <c r="G32" s="54"/>
      <c r="H32" s="54"/>
      <c r="I32" s="55"/>
      <c r="J32" s="54">
        <f t="shared" si="14"/>
        <v>0</v>
      </c>
      <c r="K32" s="138" t="s">
        <v>74</v>
      </c>
      <c r="L32" s="136" t="s">
        <v>86</v>
      </c>
      <c r="M32" s="54"/>
      <c r="N32" s="54"/>
      <c r="O32" s="54"/>
      <c r="P32" s="54"/>
      <c r="Q32" s="54">
        <f t="shared" si="15"/>
        <v>0</v>
      </c>
      <c r="R32" s="138" t="s">
        <v>74</v>
      </c>
      <c r="S32" s="16"/>
      <c r="T32" s="136" t="s">
        <v>86</v>
      </c>
      <c r="U32" s="54">
        <v>2</v>
      </c>
      <c r="V32" s="138" t="s">
        <v>74</v>
      </c>
      <c r="W32" s="23"/>
      <c r="X32" s="20"/>
      <c r="Y32" s="26"/>
      <c r="Z32" s="26"/>
      <c r="AA32" s="26"/>
      <c r="AB32" s="26"/>
      <c r="AC32" s="27"/>
      <c r="AD32" s="21"/>
    </row>
    <row r="33" spans="1:30" s="10" customFormat="1" ht="30" customHeight="1">
      <c r="A33" s="132"/>
      <c r="B33" s="132"/>
      <c r="C33" s="132"/>
      <c r="D33" s="132"/>
      <c r="E33" s="132"/>
      <c r="F33" s="74"/>
      <c r="G33" s="54"/>
      <c r="H33" s="54"/>
      <c r="I33" s="55"/>
      <c r="J33" s="54">
        <f t="shared" si="14"/>
        <v>0</v>
      </c>
      <c r="K33" s="16"/>
      <c r="L33" s="74"/>
      <c r="M33" s="54"/>
      <c r="N33" s="54"/>
      <c r="O33" s="54"/>
      <c r="P33" s="54"/>
      <c r="Q33" s="54">
        <f t="shared" si="15"/>
        <v>0</v>
      </c>
      <c r="R33" s="18"/>
      <c r="S33" s="16"/>
      <c r="T33" s="74"/>
      <c r="U33" s="54"/>
      <c r="V33" s="16"/>
      <c r="W33" s="23"/>
      <c r="X33" s="20"/>
      <c r="Y33" s="26"/>
      <c r="Z33" s="26"/>
      <c r="AA33" s="26"/>
      <c r="AB33" s="26"/>
      <c r="AC33" s="27"/>
      <c r="AD33" s="21"/>
    </row>
    <row r="34" spans="1:30" s="10" customFormat="1" ht="30" customHeight="1">
      <c r="A34" s="132"/>
      <c r="B34" s="132"/>
      <c r="C34" s="132"/>
      <c r="D34" s="132"/>
      <c r="E34" s="132"/>
      <c r="F34" s="74"/>
      <c r="G34" s="54"/>
      <c r="H34" s="54"/>
      <c r="I34" s="55"/>
      <c r="J34" s="54">
        <f t="shared" si="14"/>
        <v>0</v>
      </c>
      <c r="K34" s="16"/>
      <c r="L34" s="74"/>
      <c r="M34" s="54"/>
      <c r="N34" s="54"/>
      <c r="O34" s="54"/>
      <c r="P34" s="54"/>
      <c r="Q34" s="54">
        <f t="shared" si="15"/>
        <v>0</v>
      </c>
      <c r="R34" s="18"/>
      <c r="S34" s="16"/>
      <c r="T34" s="74"/>
      <c r="U34" s="54"/>
      <c r="V34" s="16"/>
      <c r="W34" s="23"/>
      <c r="X34" s="20"/>
      <c r="Y34" s="26"/>
      <c r="Z34" s="26"/>
      <c r="AA34" s="26"/>
      <c r="AB34" s="26"/>
      <c r="AC34" s="27"/>
      <c r="AD34" s="21"/>
    </row>
    <row r="35" spans="1:30" s="10" customFormat="1" ht="30" customHeight="1">
      <c r="A35" s="7"/>
      <c r="B35" s="7"/>
      <c r="C35" s="7"/>
      <c r="D35" s="7"/>
      <c r="E35" s="7"/>
      <c r="F35" s="62" t="s">
        <v>44</v>
      </c>
      <c r="G35" s="58">
        <f>SUM(G21:G34)</f>
        <v>0</v>
      </c>
      <c r="H35" s="58">
        <f>SUM(H21:H34)</f>
        <v>3</v>
      </c>
      <c r="I35" s="58">
        <f>SUM(I21:I34)</f>
        <v>4</v>
      </c>
      <c r="J35" s="58">
        <f>SUM(G35:I35)</f>
        <v>7</v>
      </c>
      <c r="K35" s="26"/>
      <c r="L35" s="62" t="s">
        <v>45</v>
      </c>
      <c r="M35" s="58">
        <f>SUM(M21:M34)</f>
        <v>9</v>
      </c>
      <c r="N35" s="58">
        <f>SUM(N21:N34)</f>
        <v>10</v>
      </c>
      <c r="O35" s="58">
        <f>SUM(O21:O34)</f>
        <v>12</v>
      </c>
      <c r="P35" s="58">
        <f>SUM(P21:P34)</f>
        <v>7</v>
      </c>
      <c r="Q35" s="58">
        <f>SUM(M35:P35)</f>
        <v>38</v>
      </c>
      <c r="R35" s="18"/>
      <c r="S35" s="16"/>
      <c r="T35" s="62" t="s">
        <v>72</v>
      </c>
      <c r="U35" s="137">
        <f>SUM(U21:U34)</f>
        <v>12</v>
      </c>
      <c r="V35" s="26"/>
      <c r="W35" s="26"/>
      <c r="X35" s="26"/>
      <c r="Y35" s="26"/>
      <c r="Z35" s="26"/>
      <c r="AA35" s="26"/>
      <c r="AB35" s="27"/>
      <c r="AC35" s="21"/>
    </row>
    <row r="36" spans="1:30" s="10" customFormat="1" ht="30" customHeight="1">
      <c r="A36" s="7"/>
      <c r="B36" s="7"/>
      <c r="C36" s="7"/>
      <c r="D36" s="7"/>
      <c r="E36" s="7"/>
      <c r="F36" s="67"/>
      <c r="G36" s="68"/>
      <c r="H36" s="68"/>
      <c r="I36" s="68"/>
      <c r="J36" s="69"/>
      <c r="K36" s="70"/>
      <c r="L36" s="67"/>
      <c r="M36" s="69"/>
      <c r="N36" s="69"/>
      <c r="O36" s="69"/>
      <c r="P36" s="69"/>
      <c r="Q36" s="69"/>
      <c r="R36" s="18"/>
      <c r="S36" s="16"/>
      <c r="T36" s="16"/>
      <c r="U36" s="16"/>
      <c r="V36" s="26"/>
      <c r="W36" s="26"/>
      <c r="X36" s="26"/>
      <c r="Y36" s="26"/>
      <c r="Z36" s="26"/>
      <c r="AA36" s="26"/>
      <c r="AB36" s="27"/>
      <c r="AC36" s="21"/>
    </row>
    <row r="37" spans="1:30" s="10" customFormat="1" ht="4.5" customHeight="1">
      <c r="A37" s="7"/>
      <c r="B37" s="7"/>
      <c r="C37" s="7"/>
      <c r="D37" s="7"/>
      <c r="E37" s="7"/>
      <c r="F37" s="67"/>
      <c r="G37" s="151" t="s">
        <v>25</v>
      </c>
      <c r="H37" s="151" t="s">
        <v>46</v>
      </c>
      <c r="I37" s="151" t="s">
        <v>65</v>
      </c>
      <c r="J37" s="69"/>
      <c r="K37" s="70"/>
      <c r="L37" s="67"/>
      <c r="M37" s="69"/>
      <c r="N37" s="69"/>
      <c r="O37" s="69"/>
      <c r="P37" s="69"/>
      <c r="Q37" s="69"/>
      <c r="R37" s="18"/>
      <c r="S37" s="16"/>
      <c r="T37" s="16"/>
      <c r="U37" s="16"/>
      <c r="V37" s="26"/>
      <c r="W37" s="26"/>
      <c r="X37" s="26"/>
      <c r="Y37" s="26"/>
      <c r="Z37" s="26"/>
      <c r="AA37" s="26"/>
      <c r="AB37" s="27"/>
      <c r="AC37" s="21"/>
    </row>
    <row r="38" spans="1:30" s="10" customFormat="1" ht="71.25" customHeight="1">
      <c r="F38" s="70"/>
      <c r="G38" s="152"/>
      <c r="H38" s="152"/>
      <c r="I38" s="152"/>
      <c r="J38" s="70"/>
      <c r="K38" s="70"/>
      <c r="L38" s="71"/>
      <c r="M38" s="71"/>
      <c r="N38" s="70"/>
      <c r="O38" s="70"/>
      <c r="P38" s="70"/>
      <c r="Q38" s="70"/>
      <c r="R38" s="18"/>
      <c r="S38" s="16"/>
      <c r="T38" s="16"/>
      <c r="U38" s="16"/>
      <c r="V38" s="26"/>
      <c r="W38" s="26"/>
      <c r="X38" s="26"/>
      <c r="Y38" s="26"/>
      <c r="Z38" s="26"/>
      <c r="AA38" s="26"/>
      <c r="AB38" s="27"/>
      <c r="AC38" s="21"/>
    </row>
    <row r="39" spans="1:30" s="10" customFormat="1" ht="50.1" customHeight="1">
      <c r="A39" s="145" t="s">
        <v>66</v>
      </c>
      <c r="B39" s="146"/>
      <c r="C39" s="146"/>
      <c r="D39" s="146"/>
      <c r="E39" s="147"/>
      <c r="F39" s="121" t="s">
        <v>58</v>
      </c>
      <c r="G39" s="122" t="s">
        <v>61</v>
      </c>
      <c r="H39" s="123" t="s">
        <v>62</v>
      </c>
      <c r="I39" s="124" t="s">
        <v>63</v>
      </c>
      <c r="J39" s="26"/>
      <c r="K39" s="26"/>
      <c r="L39" s="11"/>
      <c r="M39" s="11"/>
      <c r="N39" s="26"/>
      <c r="O39" s="26"/>
      <c r="P39" s="26"/>
      <c r="Q39" s="26"/>
      <c r="R39" s="18"/>
      <c r="S39" s="16"/>
      <c r="T39" s="16"/>
      <c r="U39" s="16"/>
      <c r="V39" s="26"/>
      <c r="W39" s="26"/>
      <c r="X39" s="26"/>
      <c r="Y39" s="26"/>
      <c r="Z39" s="26"/>
      <c r="AA39" s="26"/>
      <c r="AB39" s="27"/>
      <c r="AC39" s="21"/>
    </row>
    <row r="40" spans="1:30" ht="30" customHeight="1">
      <c r="A40" s="131"/>
      <c r="B40" s="131"/>
      <c r="C40" s="131"/>
      <c r="D40" s="131"/>
      <c r="E40" s="131"/>
      <c r="F40" s="72" t="s">
        <v>75</v>
      </c>
      <c r="G40" s="47">
        <f t="shared" ref="G40:G53" si="16">(G3+G21+M21)</f>
        <v>12</v>
      </c>
      <c r="H40" s="47">
        <f>(I3+J3+Y3+I21+P21+U21)</f>
        <v>7</v>
      </c>
      <c r="I40" s="78">
        <f>(G40-H40)</f>
        <v>5</v>
      </c>
      <c r="J40" s="28"/>
      <c r="K40" s="141" t="s">
        <v>87</v>
      </c>
      <c r="L40" s="141" t="s">
        <v>96</v>
      </c>
      <c r="M40" s="28"/>
      <c r="N40" s="26"/>
      <c r="O40" s="26"/>
      <c r="P40" s="26"/>
      <c r="Q40" s="26"/>
      <c r="R40" s="18"/>
      <c r="S40" s="16"/>
      <c r="T40" s="16"/>
      <c r="U40" s="16"/>
      <c r="V40" s="26"/>
      <c r="W40" s="32"/>
      <c r="X40" s="33"/>
      <c r="Y40" s="33"/>
      <c r="Z40" s="33"/>
      <c r="AA40" s="33"/>
      <c r="AB40" s="33"/>
      <c r="AC40" s="34"/>
    </row>
    <row r="41" spans="1:30" ht="30" customHeight="1">
      <c r="A41" s="132"/>
      <c r="B41" s="132"/>
      <c r="C41" s="132"/>
      <c r="D41" s="132"/>
      <c r="E41" s="132"/>
      <c r="F41" s="73" t="s">
        <v>76</v>
      </c>
      <c r="G41" s="47">
        <f t="shared" si="16"/>
        <v>3</v>
      </c>
      <c r="H41" s="47">
        <f t="shared" ref="H41:H53" si="17">(I4+J4+Y4+I22+P22+U22)</f>
        <v>4</v>
      </c>
      <c r="I41" s="78">
        <f t="shared" ref="I41:I53" si="18">(G41-H41)</f>
        <v>-1</v>
      </c>
      <c r="J41" s="28"/>
      <c r="K41" s="141" t="s">
        <v>88</v>
      </c>
      <c r="L41" s="141" t="s">
        <v>97</v>
      </c>
      <c r="M41" s="28"/>
      <c r="N41" s="28"/>
      <c r="O41" s="29"/>
      <c r="P41" s="30"/>
      <c r="Q41" s="30"/>
      <c r="R41" s="30"/>
      <c r="S41" s="16"/>
      <c r="T41" s="16"/>
      <c r="U41" s="31"/>
      <c r="X41" s="1" t="s">
        <v>36</v>
      </c>
    </row>
    <row r="42" spans="1:30" ht="30" customHeight="1">
      <c r="A42" s="132"/>
      <c r="B42" s="132"/>
      <c r="C42" s="132"/>
      <c r="D42" s="132"/>
      <c r="E42" s="132"/>
      <c r="F42" s="73" t="s">
        <v>77</v>
      </c>
      <c r="G42" s="47">
        <f t="shared" si="16"/>
        <v>1</v>
      </c>
      <c r="H42" s="47">
        <f t="shared" si="17"/>
        <v>8</v>
      </c>
      <c r="I42" s="78">
        <f t="shared" si="18"/>
        <v>-7</v>
      </c>
      <c r="J42" s="33"/>
      <c r="K42" s="143" t="s">
        <v>89</v>
      </c>
      <c r="L42" s="143" t="s">
        <v>98</v>
      </c>
      <c r="M42" s="33"/>
      <c r="N42" s="26"/>
      <c r="O42" s="26"/>
      <c r="P42" s="26"/>
      <c r="Q42" s="26"/>
      <c r="R42" s="18"/>
      <c r="S42" s="16"/>
      <c r="T42" s="16"/>
      <c r="U42" s="16"/>
      <c r="V42" s="26"/>
    </row>
    <row r="43" spans="1:30" ht="30" customHeight="1">
      <c r="A43" s="132"/>
      <c r="B43" s="132"/>
      <c r="C43" s="132"/>
      <c r="D43" s="132"/>
      <c r="E43" s="132"/>
      <c r="F43" s="73" t="s">
        <v>78</v>
      </c>
      <c r="G43" s="47">
        <f t="shared" si="16"/>
        <v>5</v>
      </c>
      <c r="H43" s="47">
        <f t="shared" si="17"/>
        <v>9</v>
      </c>
      <c r="I43" s="78">
        <f t="shared" si="18"/>
        <v>-4</v>
      </c>
      <c r="J43" s="37"/>
      <c r="K43" s="142" t="s">
        <v>90</v>
      </c>
      <c r="L43" s="142" t="s">
        <v>99</v>
      </c>
      <c r="M43" s="37"/>
      <c r="N43" s="26"/>
      <c r="O43" s="26"/>
      <c r="P43" s="26"/>
      <c r="Q43" s="26"/>
      <c r="R43" s="18"/>
      <c r="S43" s="16"/>
      <c r="T43" s="16"/>
      <c r="U43" s="16"/>
      <c r="V43" s="26"/>
      <c r="W43" s="34"/>
      <c r="X43" s="40"/>
      <c r="Y43" s="28"/>
      <c r="Z43" s="28"/>
      <c r="AA43" s="28"/>
      <c r="AB43" s="29"/>
    </row>
    <row r="44" spans="1:30" ht="30" customHeight="1">
      <c r="A44" s="132"/>
      <c r="B44" s="132"/>
      <c r="C44" s="132"/>
      <c r="D44" s="132"/>
      <c r="E44" s="132"/>
      <c r="F44" s="73" t="s">
        <v>79</v>
      </c>
      <c r="G44" s="47">
        <f t="shared" si="16"/>
        <v>3</v>
      </c>
      <c r="H44" s="47">
        <f t="shared" si="17"/>
        <v>1</v>
      </c>
      <c r="I44" s="78">
        <f t="shared" si="18"/>
        <v>2</v>
      </c>
      <c r="J44" s="28"/>
      <c r="K44" s="141"/>
      <c r="L44" s="141"/>
      <c r="M44" s="28"/>
      <c r="N44" s="26"/>
      <c r="O44" s="26"/>
      <c r="P44" s="26"/>
      <c r="Q44" s="26"/>
      <c r="R44" s="18"/>
      <c r="S44" s="16"/>
      <c r="T44" s="16"/>
      <c r="U44" s="16"/>
      <c r="V44" s="26"/>
    </row>
    <row r="45" spans="1:30" ht="30" customHeight="1">
      <c r="A45" s="132"/>
      <c r="B45" s="132"/>
      <c r="C45" s="132"/>
      <c r="D45" s="132"/>
      <c r="E45" s="132"/>
      <c r="F45" s="73" t="s">
        <v>80</v>
      </c>
      <c r="G45" s="47">
        <f t="shared" si="16"/>
        <v>1</v>
      </c>
      <c r="H45" s="47">
        <f t="shared" si="17"/>
        <v>1</v>
      </c>
      <c r="I45" s="78">
        <f t="shared" si="18"/>
        <v>0</v>
      </c>
      <c r="J45" s="28"/>
      <c r="K45" s="141"/>
      <c r="L45" s="141"/>
      <c r="M45" s="28"/>
      <c r="N45" s="26"/>
      <c r="O45" s="26"/>
      <c r="P45" s="26"/>
      <c r="Q45" s="26"/>
      <c r="R45" s="18"/>
      <c r="S45" s="16"/>
      <c r="T45" s="16"/>
      <c r="U45" s="16"/>
      <c r="V45" s="26"/>
    </row>
    <row r="46" spans="1:30" ht="30" customHeight="1">
      <c r="A46" s="132"/>
      <c r="B46" s="132"/>
      <c r="C46" s="132"/>
      <c r="D46" s="132"/>
      <c r="E46" s="132"/>
      <c r="F46" s="73" t="s">
        <v>81</v>
      </c>
      <c r="G46" s="47">
        <f t="shared" si="16"/>
        <v>0</v>
      </c>
      <c r="H46" s="47">
        <f t="shared" si="17"/>
        <v>3</v>
      </c>
      <c r="I46" s="78">
        <f t="shared" si="18"/>
        <v>-3</v>
      </c>
      <c r="J46" s="28"/>
      <c r="K46" s="141"/>
      <c r="L46" s="141"/>
      <c r="M46" s="28"/>
      <c r="N46" s="26"/>
      <c r="O46" s="26"/>
      <c r="P46" s="26"/>
      <c r="Q46" s="26"/>
      <c r="R46" s="18"/>
      <c r="S46" s="16"/>
      <c r="T46" s="16"/>
      <c r="U46" s="16"/>
      <c r="V46" s="26"/>
    </row>
    <row r="47" spans="1:30" ht="30" customHeight="1">
      <c r="A47" s="132"/>
      <c r="B47" s="132"/>
      <c r="C47" s="132"/>
      <c r="D47" s="132"/>
      <c r="E47" s="132"/>
      <c r="F47" s="73" t="s">
        <v>82</v>
      </c>
      <c r="G47" s="47">
        <f t="shared" si="16"/>
        <v>1</v>
      </c>
      <c r="H47" s="47">
        <f t="shared" si="17"/>
        <v>2</v>
      </c>
      <c r="I47" s="78">
        <f t="shared" si="18"/>
        <v>-1</v>
      </c>
      <c r="J47" s="28"/>
      <c r="K47" s="141"/>
      <c r="L47" s="141"/>
      <c r="M47" s="28"/>
      <c r="N47" s="26"/>
      <c r="O47" s="26"/>
      <c r="P47" s="26"/>
      <c r="Q47" s="26"/>
      <c r="R47" s="18"/>
      <c r="S47" s="16"/>
      <c r="T47" s="16"/>
      <c r="U47" s="16"/>
      <c r="V47" s="26"/>
    </row>
    <row r="48" spans="1:30" ht="30" customHeight="1">
      <c r="A48" s="132"/>
      <c r="B48" s="132"/>
      <c r="C48" s="132"/>
      <c r="D48" s="132"/>
      <c r="E48" s="132"/>
      <c r="F48" s="73" t="s">
        <v>83</v>
      </c>
      <c r="G48" s="47">
        <f t="shared" si="16"/>
        <v>0</v>
      </c>
      <c r="H48" s="47">
        <f t="shared" si="17"/>
        <v>0</v>
      </c>
      <c r="I48" s="78">
        <f t="shared" si="18"/>
        <v>0</v>
      </c>
      <c r="J48" s="28"/>
      <c r="K48" s="141"/>
      <c r="L48" s="141"/>
      <c r="M48" s="28"/>
      <c r="N48" s="26"/>
      <c r="O48" s="26"/>
      <c r="P48" s="26"/>
      <c r="Q48" s="26"/>
      <c r="R48" s="18"/>
      <c r="S48" s="16"/>
      <c r="T48" s="16"/>
      <c r="U48" s="16"/>
      <c r="V48" s="26"/>
    </row>
    <row r="49" spans="1:22" ht="30" customHeight="1">
      <c r="A49" s="132"/>
      <c r="B49" s="132"/>
      <c r="C49" s="132"/>
      <c r="D49" s="132"/>
      <c r="E49" s="132"/>
      <c r="F49" s="135" t="s">
        <v>84</v>
      </c>
      <c r="G49" s="47">
        <f t="shared" si="16"/>
        <v>0</v>
      </c>
      <c r="H49" s="47">
        <f t="shared" si="17"/>
        <v>1</v>
      </c>
      <c r="I49" s="78">
        <f t="shared" si="18"/>
        <v>-1</v>
      </c>
      <c r="J49" s="138" t="s">
        <v>73</v>
      </c>
      <c r="K49" s="28"/>
      <c r="L49" s="28"/>
      <c r="M49" s="28"/>
      <c r="N49" s="26"/>
      <c r="O49" s="26"/>
      <c r="P49" s="26"/>
      <c r="Q49" s="26"/>
      <c r="R49" s="18"/>
      <c r="S49" s="16"/>
      <c r="T49" s="16"/>
      <c r="U49" s="16"/>
      <c r="V49" s="26"/>
    </row>
    <row r="50" spans="1:22" ht="30" customHeight="1">
      <c r="A50" s="132"/>
      <c r="B50" s="132"/>
      <c r="C50" s="132"/>
      <c r="D50" s="132"/>
      <c r="E50" s="132"/>
      <c r="F50" s="135" t="s">
        <v>85</v>
      </c>
      <c r="G50" s="47">
        <f t="shared" si="16"/>
        <v>4</v>
      </c>
      <c r="H50" s="47">
        <f t="shared" si="17"/>
        <v>3</v>
      </c>
      <c r="I50" s="78">
        <f t="shared" si="18"/>
        <v>1</v>
      </c>
      <c r="J50" s="138" t="s">
        <v>73</v>
      </c>
      <c r="K50" s="28"/>
      <c r="L50" s="28"/>
      <c r="M50" s="28"/>
      <c r="N50" s="26"/>
      <c r="O50" s="26"/>
      <c r="P50" s="26"/>
      <c r="Q50" s="26"/>
      <c r="R50" s="18"/>
      <c r="S50" s="16"/>
      <c r="T50" s="16"/>
      <c r="U50" s="16"/>
      <c r="V50" s="26"/>
    </row>
    <row r="51" spans="1:22" ht="30" customHeight="1">
      <c r="A51" s="132"/>
      <c r="B51" s="132"/>
      <c r="C51" s="132"/>
      <c r="D51" s="132"/>
      <c r="E51" s="132"/>
      <c r="F51" s="136" t="s">
        <v>86</v>
      </c>
      <c r="G51" s="47">
        <f t="shared" si="16"/>
        <v>0</v>
      </c>
      <c r="H51" s="47">
        <f t="shared" si="17"/>
        <v>3</v>
      </c>
      <c r="I51" s="78">
        <f t="shared" si="18"/>
        <v>-3</v>
      </c>
      <c r="J51" s="138" t="s">
        <v>74</v>
      </c>
      <c r="K51" s="28"/>
      <c r="L51" s="28"/>
      <c r="M51" s="28"/>
      <c r="N51" s="26"/>
      <c r="O51" s="26"/>
      <c r="P51" s="26"/>
      <c r="Q51" s="26"/>
      <c r="R51" s="18"/>
      <c r="S51" s="16"/>
      <c r="T51" s="16"/>
      <c r="U51" s="16"/>
      <c r="V51" s="26"/>
    </row>
    <row r="52" spans="1:22" ht="30" customHeight="1">
      <c r="A52" s="132"/>
      <c r="B52" s="132"/>
      <c r="C52" s="132"/>
      <c r="D52" s="132"/>
      <c r="E52" s="132"/>
      <c r="F52" s="74"/>
      <c r="G52" s="47">
        <f t="shared" si="16"/>
        <v>0</v>
      </c>
      <c r="H52" s="47">
        <f t="shared" si="17"/>
        <v>0</v>
      </c>
      <c r="I52" s="78">
        <f t="shared" si="18"/>
        <v>0</v>
      </c>
      <c r="J52" s="28"/>
      <c r="K52" s="28"/>
      <c r="L52" s="28"/>
      <c r="M52" s="28"/>
      <c r="N52" s="26"/>
      <c r="O52" s="26"/>
      <c r="P52" s="26"/>
      <c r="Q52" s="26"/>
      <c r="R52" s="18"/>
      <c r="S52" s="16"/>
      <c r="T52" s="16"/>
      <c r="U52" s="16"/>
      <c r="V52" s="26"/>
    </row>
    <row r="53" spans="1:22" ht="30" customHeight="1" thickBot="1">
      <c r="A53" s="132"/>
      <c r="B53" s="132"/>
      <c r="C53" s="132"/>
      <c r="D53" s="132"/>
      <c r="E53" s="132"/>
      <c r="F53" s="74"/>
      <c r="G53" s="47">
        <f t="shared" si="16"/>
        <v>0</v>
      </c>
      <c r="H53" s="47">
        <f t="shared" si="17"/>
        <v>0</v>
      </c>
      <c r="I53" s="78">
        <f t="shared" si="18"/>
        <v>0</v>
      </c>
      <c r="J53" s="28"/>
      <c r="K53" s="28"/>
      <c r="L53" s="28"/>
      <c r="M53" s="28"/>
      <c r="N53" s="26"/>
      <c r="O53" s="26"/>
      <c r="P53" s="26"/>
      <c r="Q53" s="26"/>
      <c r="R53" s="18"/>
      <c r="S53" s="16"/>
      <c r="T53" s="16"/>
      <c r="U53" s="16"/>
      <c r="V53" s="26"/>
    </row>
    <row r="54" spans="1:22" ht="54.95" customHeight="1" thickBot="1">
      <c r="A54" s="145"/>
      <c r="B54" s="146"/>
      <c r="C54" s="146"/>
      <c r="D54" s="146"/>
      <c r="E54" s="147"/>
      <c r="F54" s="75" t="s">
        <v>56</v>
      </c>
      <c r="G54" s="65">
        <f>SUM(G40:G53)</f>
        <v>30</v>
      </c>
      <c r="H54" s="79">
        <f>SUM(H40:H53)</f>
        <v>42</v>
      </c>
      <c r="I54" s="82">
        <f>SUM(I40:I53)</f>
        <v>-12</v>
      </c>
      <c r="J54" s="28"/>
      <c r="K54" s="28"/>
      <c r="L54" s="28"/>
      <c r="M54" s="28"/>
      <c r="N54" s="28"/>
      <c r="O54" s="29"/>
      <c r="P54" s="30"/>
      <c r="Q54" s="30"/>
      <c r="R54" s="30"/>
      <c r="S54" s="30"/>
      <c r="T54" s="30"/>
      <c r="U54" s="31"/>
    </row>
    <row r="55" spans="1:22" ht="50.1" customHeight="1" thickBot="1">
      <c r="G55" s="66" t="s">
        <v>59</v>
      </c>
      <c r="H55" s="80" t="s">
        <v>60</v>
      </c>
      <c r="I55" s="81" t="s">
        <v>57</v>
      </c>
      <c r="J55" s="28"/>
      <c r="K55" s="28"/>
      <c r="L55" s="28"/>
      <c r="M55" s="28"/>
      <c r="N55" s="28"/>
      <c r="O55" s="29"/>
      <c r="P55" s="30"/>
      <c r="Q55" s="30"/>
      <c r="R55" s="30"/>
      <c r="S55" s="30"/>
      <c r="T55" s="30"/>
      <c r="U55" s="31"/>
    </row>
    <row r="56" spans="1:22" ht="30" customHeight="1">
      <c r="G56" s="28"/>
      <c r="H56" s="28"/>
      <c r="I56" s="28"/>
      <c r="J56" s="28"/>
      <c r="K56" s="28"/>
      <c r="L56" s="28"/>
      <c r="M56" s="28"/>
      <c r="N56" s="28"/>
      <c r="O56" s="29"/>
      <c r="P56" s="30"/>
      <c r="Q56" s="30"/>
      <c r="R56" s="30"/>
      <c r="S56" s="30"/>
      <c r="T56" s="30"/>
      <c r="U56" s="31"/>
    </row>
    <row r="57" spans="1:22" ht="30" customHeight="1">
      <c r="G57" s="28"/>
      <c r="H57" s="28"/>
      <c r="I57" s="28"/>
      <c r="J57" s="28"/>
      <c r="K57" s="28"/>
      <c r="L57" s="28"/>
      <c r="M57" s="28"/>
      <c r="N57" s="28"/>
      <c r="O57" s="29"/>
      <c r="P57" s="30"/>
      <c r="Q57" s="30"/>
      <c r="R57" s="30"/>
      <c r="S57" s="30"/>
      <c r="T57" s="30"/>
      <c r="U57" s="31"/>
    </row>
    <row r="58" spans="1:22" ht="30" customHeight="1">
      <c r="G58" s="28"/>
      <c r="H58" s="28"/>
      <c r="I58" s="28"/>
      <c r="J58" s="28"/>
      <c r="K58" s="28"/>
      <c r="L58" s="28"/>
      <c r="M58" s="28"/>
      <c r="N58" s="28"/>
      <c r="O58" s="29"/>
      <c r="P58" s="30"/>
      <c r="Q58" s="30"/>
      <c r="R58" s="30"/>
      <c r="S58" s="30"/>
      <c r="T58" s="30"/>
      <c r="U58" s="31"/>
    </row>
    <row r="59" spans="1:22" ht="30" customHeight="1">
      <c r="G59" s="28"/>
      <c r="H59" s="28"/>
      <c r="I59" s="28"/>
      <c r="J59" s="28"/>
      <c r="K59" s="28"/>
      <c r="L59" s="28"/>
      <c r="M59" s="28"/>
      <c r="N59" s="28"/>
      <c r="O59" s="29"/>
      <c r="P59" s="30"/>
      <c r="Q59" s="30"/>
      <c r="R59" s="30"/>
      <c r="S59" s="30"/>
      <c r="T59" s="30"/>
      <c r="U59" s="31"/>
    </row>
    <row r="60" spans="1:22" ht="30" customHeight="1">
      <c r="G60" s="28"/>
      <c r="H60" s="28"/>
      <c r="I60" s="28"/>
      <c r="J60" s="28"/>
      <c r="K60" s="28"/>
      <c r="L60" s="28"/>
      <c r="M60" s="28"/>
      <c r="N60" s="28"/>
      <c r="O60" s="29"/>
      <c r="P60" s="30"/>
      <c r="Q60" s="30"/>
      <c r="R60" s="30"/>
      <c r="S60" s="30"/>
      <c r="T60" s="30"/>
      <c r="U60" s="31"/>
    </row>
    <row r="61" spans="1:22" ht="30" customHeight="1">
      <c r="G61" s="28"/>
      <c r="H61" s="28"/>
      <c r="I61" s="28"/>
      <c r="J61" s="28"/>
      <c r="K61" s="28"/>
      <c r="L61" s="28"/>
      <c r="M61" s="28"/>
      <c r="N61" s="28"/>
      <c r="O61" s="29"/>
      <c r="P61" s="30"/>
      <c r="Q61" s="30"/>
      <c r="R61" s="30"/>
      <c r="S61" s="30"/>
      <c r="T61" s="30"/>
      <c r="U61" s="31"/>
    </row>
    <row r="62" spans="1:22" ht="30" customHeight="1">
      <c r="G62" s="28"/>
      <c r="H62" s="28"/>
      <c r="I62" s="28"/>
      <c r="J62" s="28"/>
      <c r="K62" s="28"/>
      <c r="L62" s="28"/>
      <c r="M62" s="28"/>
      <c r="N62" s="28"/>
      <c r="O62" s="29"/>
      <c r="P62" s="30"/>
      <c r="Q62" s="30"/>
      <c r="R62" s="30"/>
      <c r="S62" s="30"/>
      <c r="T62" s="30"/>
      <c r="U62" s="31"/>
    </row>
    <row r="63" spans="1:22" ht="30" customHeight="1">
      <c r="G63" s="28"/>
      <c r="H63" s="28"/>
      <c r="I63" s="28"/>
      <c r="J63" s="28"/>
      <c r="K63" s="28"/>
      <c r="L63" s="28"/>
      <c r="M63" s="28"/>
      <c r="N63" s="28"/>
      <c r="O63" s="29"/>
      <c r="P63" s="30"/>
      <c r="Q63" s="30"/>
      <c r="R63" s="30"/>
      <c r="S63" s="30"/>
      <c r="T63" s="30"/>
      <c r="U63" s="31"/>
    </row>
    <row r="64" spans="1:22" ht="30" customHeight="1">
      <c r="F64" s="41"/>
      <c r="G64" s="28"/>
      <c r="H64" s="28"/>
      <c r="I64" s="28"/>
      <c r="J64" s="28"/>
      <c r="K64" s="28"/>
      <c r="L64" s="28"/>
      <c r="M64" s="28"/>
      <c r="N64" s="28"/>
      <c r="O64" s="29"/>
      <c r="P64" s="30"/>
      <c r="Q64" s="30"/>
      <c r="R64" s="30"/>
      <c r="S64" s="30"/>
      <c r="T64" s="30"/>
      <c r="U64" s="31"/>
    </row>
    <row r="65" spans="6:21" ht="30" customHeight="1">
      <c r="F65" s="41"/>
      <c r="G65" s="32"/>
      <c r="H65" s="33"/>
      <c r="I65" s="33"/>
      <c r="J65" s="33"/>
      <c r="K65" s="33"/>
      <c r="L65" s="33"/>
      <c r="M65" s="33"/>
      <c r="N65" s="33"/>
      <c r="O65" s="33"/>
      <c r="P65" s="35"/>
      <c r="Q65" s="35"/>
      <c r="R65" s="35"/>
      <c r="S65" s="35"/>
      <c r="T65" s="35"/>
      <c r="U65" s="36"/>
    </row>
    <row r="66" spans="6:21" ht="30" customHeight="1">
      <c r="F66" s="41"/>
      <c r="G66" s="37"/>
      <c r="H66" s="37"/>
      <c r="I66" s="37"/>
      <c r="J66" s="37"/>
      <c r="K66" s="37"/>
      <c r="L66" s="37"/>
      <c r="M66" s="37"/>
      <c r="N66" s="37"/>
      <c r="O66" s="37"/>
      <c r="P66" s="38"/>
      <c r="Q66" s="38"/>
      <c r="R66" s="38"/>
      <c r="S66" s="38"/>
      <c r="T66" s="38"/>
      <c r="U66" s="39"/>
    </row>
    <row r="67" spans="6:21" ht="30" customHeight="1">
      <c r="F67" s="41"/>
      <c r="G67" s="28"/>
      <c r="H67" s="28"/>
      <c r="I67" s="28"/>
      <c r="J67" s="28"/>
      <c r="K67" s="28"/>
      <c r="L67" s="28"/>
      <c r="M67" s="28"/>
      <c r="N67" s="28"/>
      <c r="O67" s="29"/>
      <c r="P67" s="30"/>
      <c r="Q67" s="30"/>
      <c r="R67" s="30"/>
      <c r="S67" s="30"/>
      <c r="T67" s="30"/>
      <c r="U67" s="31"/>
    </row>
    <row r="68" spans="6:21" ht="30" customHeight="1">
      <c r="F68" s="41"/>
      <c r="G68" s="28"/>
      <c r="H68" s="28"/>
      <c r="I68" s="28"/>
      <c r="J68" s="28"/>
      <c r="K68" s="28"/>
      <c r="L68" s="28"/>
      <c r="M68" s="28"/>
      <c r="N68" s="28"/>
      <c r="O68" s="29"/>
      <c r="P68" s="30"/>
      <c r="Q68" s="30"/>
      <c r="R68" s="30"/>
      <c r="S68" s="30"/>
      <c r="T68" s="30"/>
      <c r="U68" s="31"/>
    </row>
    <row r="69" spans="6:21" ht="30" customHeight="1">
      <c r="F69" s="41"/>
      <c r="G69" s="28"/>
      <c r="H69" s="28"/>
      <c r="I69" s="28"/>
      <c r="J69" s="28"/>
      <c r="K69" s="28"/>
      <c r="L69" s="28"/>
      <c r="M69" s="28"/>
      <c r="N69" s="28"/>
      <c r="O69" s="29"/>
      <c r="P69" s="30"/>
      <c r="Q69" s="30"/>
      <c r="R69" s="30"/>
      <c r="S69" s="30"/>
      <c r="T69" s="30"/>
      <c r="U69" s="31"/>
    </row>
    <row r="70" spans="6:21" ht="30" customHeight="1">
      <c r="F70" s="41"/>
      <c r="G70" s="28"/>
      <c r="H70" s="28"/>
      <c r="I70" s="28"/>
      <c r="J70" s="28"/>
      <c r="K70" s="28"/>
      <c r="L70" s="28"/>
      <c r="M70" s="28"/>
      <c r="N70" s="28"/>
      <c r="O70" s="29"/>
      <c r="P70" s="30"/>
      <c r="Q70" s="30"/>
      <c r="R70" s="30"/>
      <c r="S70" s="30"/>
      <c r="T70" s="30"/>
      <c r="U70" s="31"/>
    </row>
    <row r="71" spans="6:21" ht="30" customHeight="1">
      <c r="F71" s="41"/>
      <c r="G71" s="28"/>
      <c r="H71" s="28"/>
      <c r="I71" s="28"/>
      <c r="J71" s="28"/>
      <c r="K71" s="28"/>
      <c r="L71" s="28"/>
      <c r="M71" s="28"/>
      <c r="N71" s="28"/>
      <c r="O71" s="29"/>
      <c r="P71" s="30"/>
      <c r="Q71" s="30"/>
      <c r="R71" s="30"/>
      <c r="S71" s="30"/>
      <c r="T71" s="30"/>
      <c r="U71" s="31"/>
    </row>
    <row r="72" spans="6:21" ht="30" customHeight="1">
      <c r="F72" s="41"/>
      <c r="G72" s="28"/>
      <c r="H72" s="28"/>
      <c r="I72" s="28"/>
      <c r="J72" s="28"/>
      <c r="K72" s="28"/>
      <c r="L72" s="28"/>
      <c r="M72" s="28"/>
      <c r="N72" s="28"/>
      <c r="O72" s="29"/>
      <c r="P72" s="30"/>
      <c r="Q72" s="30"/>
      <c r="R72" s="30"/>
      <c r="S72" s="30"/>
      <c r="T72" s="30"/>
      <c r="U72" s="31"/>
    </row>
    <row r="73" spans="6:21" ht="30" customHeight="1">
      <c r="F73" s="41"/>
      <c r="G73" s="28"/>
      <c r="H73" s="28"/>
      <c r="I73" s="28"/>
      <c r="J73" s="28"/>
      <c r="K73" s="28"/>
      <c r="L73" s="28"/>
      <c r="M73" s="28"/>
      <c r="N73" s="28"/>
      <c r="O73" s="29"/>
      <c r="P73" s="30"/>
      <c r="Q73" s="30"/>
      <c r="R73" s="30"/>
      <c r="S73" s="30"/>
      <c r="T73" s="30"/>
      <c r="U73" s="31"/>
    </row>
    <row r="74" spans="6:21" ht="30" customHeight="1">
      <c r="F74" s="41"/>
      <c r="G74" s="28"/>
      <c r="H74" s="28"/>
      <c r="I74" s="28"/>
      <c r="J74" s="28"/>
      <c r="K74" s="28"/>
      <c r="L74" s="28"/>
      <c r="M74" s="28"/>
      <c r="N74" s="28"/>
      <c r="O74" s="29"/>
      <c r="P74" s="30"/>
      <c r="Q74" s="30"/>
      <c r="R74" s="30"/>
      <c r="S74" s="30"/>
      <c r="T74" s="30"/>
      <c r="U74" s="31"/>
    </row>
    <row r="75" spans="6:21" ht="30" customHeight="1">
      <c r="F75" s="41"/>
      <c r="G75" s="28"/>
      <c r="H75" s="28"/>
      <c r="I75" s="28"/>
      <c r="J75" s="28"/>
      <c r="K75" s="28"/>
      <c r="L75" s="28"/>
      <c r="M75" s="28"/>
      <c r="N75" s="28"/>
      <c r="O75" s="29"/>
      <c r="P75" s="30"/>
      <c r="Q75" s="30"/>
      <c r="R75" s="30"/>
      <c r="S75" s="30"/>
      <c r="T75" s="30"/>
      <c r="U75" s="31"/>
    </row>
    <row r="76" spans="6:21" ht="30" customHeight="1">
      <c r="F76" s="41"/>
      <c r="G76" s="28"/>
      <c r="H76" s="28"/>
      <c r="I76" s="28"/>
      <c r="J76" s="28"/>
      <c r="K76" s="28"/>
      <c r="L76" s="28"/>
      <c r="M76" s="28"/>
      <c r="N76" s="28"/>
      <c r="O76" s="29"/>
      <c r="P76" s="30"/>
      <c r="Q76" s="30"/>
      <c r="R76" s="30"/>
      <c r="S76" s="30"/>
      <c r="T76" s="30"/>
      <c r="U76" s="31"/>
    </row>
    <row r="77" spans="6:21" ht="30" customHeight="1">
      <c r="F77" s="41"/>
      <c r="G77" s="28"/>
      <c r="H77" s="28"/>
      <c r="I77" s="28"/>
      <c r="J77" s="28"/>
      <c r="K77" s="28"/>
      <c r="L77" s="28"/>
      <c r="M77" s="28"/>
      <c r="N77" s="28"/>
      <c r="O77" s="29"/>
      <c r="P77" s="30"/>
      <c r="Q77" s="30"/>
      <c r="R77" s="30"/>
      <c r="S77" s="30"/>
      <c r="T77" s="30"/>
      <c r="U77" s="31"/>
    </row>
    <row r="78" spans="6:21" ht="30" customHeight="1">
      <c r="G78" s="32"/>
      <c r="H78" s="33"/>
      <c r="I78" s="33"/>
      <c r="J78" s="33"/>
      <c r="K78" s="33"/>
      <c r="L78" s="33"/>
      <c r="M78" s="33"/>
      <c r="N78" s="33"/>
      <c r="O78" s="33"/>
      <c r="P78" s="35"/>
      <c r="Q78" s="35"/>
      <c r="R78" s="35"/>
      <c r="S78" s="35"/>
      <c r="T78" s="35"/>
      <c r="U78" s="36"/>
    </row>
    <row r="79" spans="6:21" ht="30" customHeight="1">
      <c r="G79" s="40"/>
      <c r="H79" s="37"/>
      <c r="I79" s="37"/>
      <c r="J79" s="37"/>
      <c r="K79" s="37"/>
      <c r="L79" s="37"/>
      <c r="M79" s="37"/>
      <c r="N79" s="37"/>
      <c r="O79" s="37"/>
      <c r="P79" s="38"/>
      <c r="Q79" s="38"/>
      <c r="R79" s="38"/>
      <c r="S79" s="38"/>
      <c r="T79" s="38"/>
      <c r="U79" s="39"/>
    </row>
    <row r="80" spans="6:21" ht="30" customHeight="1">
      <c r="G80" s="28"/>
      <c r="H80" s="28"/>
      <c r="I80" s="28"/>
      <c r="J80" s="28"/>
      <c r="K80" s="28"/>
      <c r="L80" s="28"/>
      <c r="M80" s="28"/>
      <c r="N80" s="28"/>
      <c r="O80" s="29"/>
      <c r="P80" s="30"/>
      <c r="Q80" s="30"/>
      <c r="R80" s="30"/>
      <c r="S80" s="30"/>
      <c r="T80" s="30"/>
      <c r="U80" s="42"/>
    </row>
    <row r="81" spans="6:21" ht="30" customHeight="1">
      <c r="G81" s="28"/>
      <c r="H81" s="28"/>
      <c r="I81" s="28"/>
      <c r="J81" s="28"/>
      <c r="K81" s="28"/>
      <c r="L81" s="28"/>
      <c r="M81" s="28"/>
      <c r="N81" s="28"/>
      <c r="O81" s="29"/>
      <c r="P81" s="30"/>
      <c r="Q81" s="30"/>
      <c r="R81" s="30"/>
      <c r="S81" s="30"/>
      <c r="T81" s="30"/>
      <c r="U81" s="42"/>
    </row>
    <row r="82" spans="6:21" ht="30" customHeight="1">
      <c r="G82" s="40"/>
      <c r="H82" s="28"/>
      <c r="I82" s="28"/>
      <c r="J82" s="28"/>
      <c r="K82" s="28"/>
      <c r="L82" s="28"/>
      <c r="M82" s="28"/>
      <c r="N82" s="28"/>
      <c r="O82" s="29"/>
      <c r="P82" s="30"/>
      <c r="Q82" s="30"/>
      <c r="R82" s="30"/>
      <c r="S82" s="30"/>
      <c r="T82" s="30"/>
      <c r="U82" s="42"/>
    </row>
    <row r="83" spans="6:21" ht="30" customHeight="1">
      <c r="G83" s="40"/>
      <c r="H83" s="28"/>
      <c r="I83" s="28"/>
      <c r="J83" s="28"/>
      <c r="K83" s="28"/>
      <c r="L83" s="28"/>
      <c r="M83" s="28"/>
      <c r="N83" s="28"/>
      <c r="O83" s="29"/>
      <c r="P83" s="30"/>
      <c r="Q83" s="30"/>
      <c r="R83" s="30"/>
      <c r="S83" s="30"/>
      <c r="T83" s="30"/>
      <c r="U83" s="42"/>
    </row>
    <row r="84" spans="6:21" ht="30" customHeight="1">
      <c r="G84" s="40"/>
      <c r="H84" s="28"/>
      <c r="I84" s="28"/>
      <c r="J84" s="28"/>
      <c r="K84" s="28"/>
      <c r="L84" s="28"/>
      <c r="M84" s="28"/>
      <c r="N84" s="28"/>
      <c r="O84" s="29"/>
      <c r="P84" s="30"/>
      <c r="Q84" s="30"/>
      <c r="R84" s="30"/>
      <c r="S84" s="30"/>
      <c r="T84" s="30"/>
      <c r="U84" s="42"/>
    </row>
    <row r="85" spans="6:21" ht="30" customHeight="1">
      <c r="G85" s="40"/>
      <c r="H85" s="28"/>
      <c r="I85" s="28"/>
      <c r="J85" s="28"/>
      <c r="K85" s="28"/>
      <c r="L85" s="28"/>
      <c r="M85" s="28"/>
      <c r="N85" s="28"/>
      <c r="O85" s="29"/>
      <c r="P85" s="30"/>
      <c r="Q85" s="30"/>
      <c r="R85" s="30"/>
      <c r="S85" s="30"/>
      <c r="T85" s="30"/>
      <c r="U85" s="42"/>
    </row>
    <row r="86" spans="6:21" ht="30" customHeight="1">
      <c r="G86" s="40"/>
      <c r="H86" s="28"/>
      <c r="I86" s="28"/>
      <c r="J86" s="28"/>
      <c r="K86" s="28"/>
      <c r="L86" s="28"/>
      <c r="M86" s="28"/>
      <c r="N86" s="28"/>
      <c r="O86" s="29"/>
      <c r="P86" s="30"/>
      <c r="Q86" s="30"/>
      <c r="R86" s="30"/>
      <c r="S86" s="30"/>
      <c r="T86" s="30"/>
      <c r="U86" s="42"/>
    </row>
    <row r="87" spans="6:21" ht="30" customHeight="1">
      <c r="G87" s="40"/>
      <c r="H87" s="28"/>
      <c r="I87" s="28"/>
      <c r="J87" s="28"/>
      <c r="K87" s="28"/>
      <c r="L87" s="28"/>
      <c r="M87" s="28"/>
      <c r="N87" s="28"/>
      <c r="O87" s="29"/>
      <c r="P87" s="30"/>
      <c r="Q87" s="30"/>
      <c r="R87" s="30"/>
      <c r="S87" s="30"/>
      <c r="T87" s="30"/>
      <c r="U87" s="42"/>
    </row>
    <row r="88" spans="6:21" ht="30" customHeight="1">
      <c r="G88" s="40"/>
      <c r="H88" s="28"/>
      <c r="I88" s="28"/>
      <c r="J88" s="28"/>
      <c r="K88" s="28"/>
      <c r="L88" s="28"/>
      <c r="M88" s="28"/>
      <c r="N88" s="28"/>
      <c r="O88" s="29"/>
      <c r="P88" s="30"/>
      <c r="Q88" s="30"/>
      <c r="R88" s="30"/>
      <c r="S88" s="30"/>
      <c r="T88" s="30"/>
      <c r="U88" s="42"/>
    </row>
    <row r="89" spans="6:21" ht="30" customHeight="1">
      <c r="G89" s="40"/>
      <c r="H89" s="28"/>
      <c r="I89" s="28"/>
      <c r="J89" s="28"/>
      <c r="K89" s="28"/>
      <c r="L89" s="28"/>
      <c r="M89" s="28"/>
      <c r="N89" s="28"/>
      <c r="O89" s="29"/>
      <c r="P89" s="30"/>
      <c r="Q89" s="30"/>
      <c r="R89" s="30"/>
      <c r="S89" s="30"/>
      <c r="T89" s="30"/>
      <c r="U89" s="42"/>
    </row>
    <row r="90" spans="6:21" ht="30" customHeight="1">
      <c r="G90" s="40"/>
      <c r="H90" s="28"/>
      <c r="I90" s="28"/>
      <c r="J90" s="28"/>
      <c r="K90" s="28"/>
      <c r="L90" s="28"/>
      <c r="M90" s="28"/>
      <c r="N90" s="28"/>
      <c r="O90" s="29"/>
      <c r="P90" s="30"/>
      <c r="Q90" s="30"/>
      <c r="R90" s="30"/>
      <c r="S90" s="30"/>
      <c r="T90" s="30"/>
      <c r="U90" s="42"/>
    </row>
    <row r="91" spans="6:21" ht="15.75">
      <c r="G91" s="32"/>
      <c r="H91" s="33"/>
      <c r="I91" s="33"/>
      <c r="J91" s="33"/>
      <c r="K91" s="33"/>
      <c r="L91" s="33"/>
      <c r="M91" s="33"/>
      <c r="N91" s="33"/>
      <c r="O91" s="33"/>
      <c r="P91" s="35"/>
      <c r="Q91" s="35"/>
      <c r="R91" s="35"/>
      <c r="S91" s="35"/>
      <c r="T91" s="35"/>
      <c r="U91" s="36"/>
    </row>
    <row r="92" spans="6:21"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</row>
    <row r="93" spans="6:21">
      <c r="F93" s="34"/>
      <c r="G93" s="34"/>
      <c r="H93" s="34"/>
      <c r="I93" s="43"/>
      <c r="J93" s="43"/>
      <c r="K93" s="43"/>
      <c r="L93" s="34"/>
      <c r="M93" s="34"/>
      <c r="N93" s="34"/>
      <c r="O93" s="34"/>
    </row>
    <row r="94" spans="6:21" ht="15.75">
      <c r="F94" s="2"/>
      <c r="H94" s="3"/>
      <c r="I94" s="3"/>
      <c r="J94" s="3"/>
      <c r="K94" s="3"/>
      <c r="L94" s="44"/>
      <c r="M94" s="44"/>
      <c r="N94" s="44"/>
      <c r="O94" s="32"/>
      <c r="P94" s="33"/>
    </row>
  </sheetData>
  <sheetProtection selectLockedCells="1" selectUnlockedCells="1"/>
  <mergeCells count="9">
    <mergeCell ref="A39:E39"/>
    <mergeCell ref="A54:E54"/>
    <mergeCell ref="N1:S1"/>
    <mergeCell ref="A2:E2"/>
    <mergeCell ref="T19:U19"/>
    <mergeCell ref="A20:E20"/>
    <mergeCell ref="G37:G38"/>
    <mergeCell ref="H37:H38"/>
    <mergeCell ref="I37:I38"/>
  </mergeCells>
  <printOptions horizontalCentered="1" verticalCentered="1"/>
  <pageMargins left="0.70866141732283472" right="0.70866141732283472" top="0.74803149606299213" bottom="0.74803149606299213" header="0.51181102362204722" footer="0.51181102362204722"/>
  <pageSetup paperSize="9" scale="6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FOGLIZZESE - RAPPR ISLANDESE</vt:lpstr>
      <vt:lpstr>FOGLIZZESE - PESARO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Giulio</cp:lastModifiedBy>
  <cp:lastPrinted>2016-03-29T10:25:20Z</cp:lastPrinted>
  <dcterms:created xsi:type="dcterms:W3CDTF">2013-12-22T11:07:49Z</dcterms:created>
  <dcterms:modified xsi:type="dcterms:W3CDTF">2016-03-29T10:27:15Z</dcterms:modified>
</cp:coreProperties>
</file>